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<sst xmlns="http://schemas.openxmlformats.org/spreadsheetml/2006/main" count="62" uniqueCount="56">
  <si>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Last Name</t>
  </si>
  <si>
    <t>First Name</t>
  </si>
  <si>
    <t>ISPA#</t>
  </si>
  <si>
    <t>Average</t>
  </si>
  <si>
    <t>Rounds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</si>
  <si>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</si>
  <si>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</si>
  <si>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</si>
  <si>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</si>
  <si>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</si>
  <si>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</si>
  <si>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</si>
  <si>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</si>
  <si>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</si>
  <si>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</si>
  <si>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</si>
  <si>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</si>
  <si>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</si>
  <si>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HERRMANN</t>
  </si>
  <si>
    <t>Hagen</t>
  </si>
  <si>
    <t>Martina</t>
  </si>
  <si>
    <t>YOUNG</t>
  </si>
  <si>
    <t>Mark</t>
  </si>
  <si>
    <t>ATCHISON</t>
  </si>
  <si>
    <t>Don</t>
  </si>
  <si>
    <t>Michael</t>
  </si>
  <si>
    <t>BLUMRICH</t>
  </si>
  <si>
    <t>Gerhard</t>
  </si>
  <si>
    <t>ECKL</t>
  </si>
  <si>
    <t>Ed</t>
  </si>
  <si>
    <t>Marie</t>
  </si>
  <si>
    <t>FAHR</t>
  </si>
  <si>
    <t>Siegfried</t>
  </si>
  <si>
    <t>OPPENLANDER</t>
  </si>
  <si>
    <t>Andy</t>
  </si>
  <si>
    <t>SCHNACKENBERG</t>
  </si>
  <si>
    <t>Hermann</t>
  </si>
  <si>
    <t>STEINMETZ</t>
  </si>
  <si>
    <t>H.-J.</t>
  </si>
  <si>
    <t>BOBOWSKI</t>
  </si>
  <si>
    <t>Al</t>
  </si>
  <si>
    <t>Marsha</t>
  </si>
  <si>
    <t>KORONKO</t>
  </si>
  <si>
    <t>Keith</t>
  </si>
  <si>
    <t>HUEBERT</t>
  </si>
  <si>
    <t>Guenter</t>
  </si>
  <si>
    <t>LAPRELL</t>
  </si>
  <si>
    <t>Rudi</t>
  </si>
  <si>
    <t>LETTRARI</t>
  </si>
  <si>
    <t>Enrico</t>
  </si>
  <si>
    <t>Kersten</t>
  </si>
  <si>
    <t>SCHELLENBERGER</t>
  </si>
  <si>
    <t>Rudolf</t>
  </si>
  <si>
    <t>NEUFELD</t>
  </si>
  <si>
    <t>Barry</t>
  </si>
  <si>
    <t>Diane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</si>
</sst>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0"/>
    <numFmt numFmtId="168" formatCode="0_)"/>
  </numFmts>
  <fonts count="4">
    <font>
      <sz val="10"/>
      <name val="Arial"/>
      <family val="2"/>
    </font>
    <font>
      <sz val="12"/>
      <name val="Courier New"/>
      <family val="3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15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0" fillId="0" borderId="2" xfId="68" applyFont="1" applyBorder="1" applyAlignment="1">
      <alignment horizontal="left" vertical="center"/>
      <protection/>
    </xf>
    <xf numFmtId="164" fontId="0" fillId="0" borderId="3" xfId="68" applyFont="1" applyBorder="1" applyAlignment="1">
      <alignment horizontal="left" vertical="center"/>
      <protection/>
    </xf>
    <xf numFmtId="164" fontId="2" fillId="0" borderId="3" xfId="68" applyFont="1" applyBorder="1" applyAlignment="1">
      <alignment horizontal="center" vertical="center"/>
      <protection/>
    </xf>
    <xf numFmtId="166" fontId="2" fillId="0" borderId="3" xfId="68" applyNumberFormat="1" applyFont="1" applyBorder="1" applyAlignment="1">
      <alignment horizontal="center" vertical="center"/>
      <protection/>
    </xf>
    <xf numFmtId="164" fontId="2" fillId="0" borderId="4" xfId="68" applyFont="1" applyBorder="1" applyAlignment="1">
      <alignment horizontal="center" vertical="center"/>
      <protection/>
    </xf>
    <xf numFmtId="164" fontId="0" fillId="0" borderId="2" xfId="68" applyNumberFormat="1" applyFont="1" applyFill="1" applyBorder="1" applyAlignment="1" applyProtection="1">
      <alignment horizontal="center" vertical="center"/>
      <protection locked="0"/>
    </xf>
    <xf numFmtId="164" fontId="0" fillId="0" borderId="3" xfId="21" applyNumberFormat="1" applyFont="1" applyBorder="1" applyAlignment="1" applyProtection="1">
      <alignment horizontal="center"/>
      <protection locked="0"/>
    </xf>
    <xf numFmtId="164" fontId="0" fillId="0" borderId="5" xfId="68" applyNumberFormat="1" applyFont="1" applyBorder="1" applyAlignment="1" applyProtection="1">
      <alignment horizontal="center"/>
      <protection locked="0"/>
    </xf>
    <xf numFmtId="164" fontId="0" fillId="0" borderId="3" xfId="68" applyNumberFormat="1" applyFont="1" applyBorder="1" applyAlignment="1" applyProtection="1">
      <alignment horizontal="center"/>
      <protection locked="0"/>
    </xf>
    <xf numFmtId="164" fontId="0" fillId="0" borderId="6" xfId="68" applyNumberFormat="1" applyFont="1" applyBorder="1" applyAlignment="1" applyProtection="1">
      <alignment horizontal="center"/>
      <protection locked="0"/>
    </xf>
    <xf numFmtId="164" fontId="0" fillId="0" borderId="2" xfId="68" applyNumberFormat="1" applyFont="1" applyFill="1" applyBorder="1" applyAlignment="1" applyProtection="1">
      <alignment horizontal="center"/>
      <protection locked="0"/>
    </xf>
    <xf numFmtId="164" fontId="0" fillId="0" borderId="7" xfId="68" applyNumberFormat="1" applyFont="1" applyBorder="1" applyAlignment="1" applyProtection="1">
      <alignment horizontal="center"/>
      <protection locked="0"/>
    </xf>
    <xf numFmtId="164" fontId="0" fillId="0" borderId="5" xfId="21" applyNumberFormat="1" applyFont="1" applyBorder="1" applyAlignment="1" applyProtection="1">
      <alignment horizontal="center"/>
      <protection locked="0"/>
    </xf>
    <xf numFmtId="164" fontId="0" fillId="0" borderId="8" xfId="68" applyNumberFormat="1" applyFont="1" applyFill="1" applyBorder="1" applyAlignment="1" applyProtection="1">
      <alignment horizontal="center"/>
      <protection locked="0"/>
    </xf>
    <xf numFmtId="164" fontId="0" fillId="0" borderId="4" xfId="68" applyNumberFormat="1" applyFont="1" applyFill="1" applyBorder="1" applyAlignment="1" applyProtection="1">
      <alignment horizontal="center"/>
      <protection locked="0"/>
    </xf>
    <xf numFmtId="164" fontId="0" fillId="0" borderId="3" xfId="68" applyNumberFormat="1" applyFont="1" applyFill="1" applyBorder="1" applyAlignment="1" applyProtection="1">
      <alignment horizontal="center"/>
      <protection locked="0"/>
    </xf>
    <xf numFmtId="164" fontId="0" fillId="0" borderId="7" xfId="68" applyNumberFormat="1" applyFont="1" applyFill="1" applyBorder="1" applyAlignment="1" applyProtection="1">
      <alignment horizontal="center"/>
      <protection locked="0"/>
    </xf>
    <xf numFmtId="164" fontId="0" fillId="0" borderId="8" xfId="68" applyNumberFormat="1" applyFont="1" applyFill="1" applyBorder="1" applyAlignment="1" applyProtection="1">
      <alignment horizontal="center" vertical="center"/>
      <protection locked="0"/>
    </xf>
    <xf numFmtId="164" fontId="0" fillId="0" borderId="4" xfId="68" applyNumberFormat="1" applyFont="1" applyFill="1" applyBorder="1" applyAlignment="1" applyProtection="1">
      <alignment horizontal="center" vertical="center"/>
      <protection locked="0"/>
    </xf>
    <xf numFmtId="167" fontId="0" fillId="0" borderId="2" xfId="68" applyNumberFormat="1" applyFont="1" applyBorder="1" applyAlignment="1">
      <alignment horizontal="center"/>
      <protection/>
    </xf>
    <xf numFmtId="164" fontId="0" fillId="0" borderId="8" xfId="21" applyNumberFormat="1" applyFont="1" applyFill="1" applyBorder="1" applyAlignment="1" applyProtection="1">
      <alignment horizontal="center"/>
      <protection locked="0"/>
    </xf>
    <xf numFmtId="164" fontId="0" fillId="0" borderId="3" xfId="21" applyNumberFormat="1" applyFont="1" applyFill="1" applyBorder="1" applyAlignment="1" applyProtection="1">
      <alignment horizontal="center"/>
      <protection locked="0"/>
    </xf>
    <xf numFmtId="164" fontId="0" fillId="0" borderId="4" xfId="21" applyNumberFormat="1" applyFont="1" applyFill="1" applyBorder="1" applyAlignment="1" applyProtection="1">
      <alignment horizontal="center"/>
      <protection locked="0"/>
    </xf>
    <xf numFmtId="164" fontId="0" fillId="0" borderId="2" xfId="21" applyNumberFormat="1" applyFont="1" applyFill="1" applyBorder="1" applyAlignment="1" applyProtection="1">
      <alignment horizontal="center" vertical="center"/>
      <protection locked="0"/>
    </xf>
    <xf numFmtId="164" fontId="0" fillId="0" borderId="5" xfId="21" applyNumberFormat="1" applyFont="1" applyBorder="1" applyAlignment="1" applyProtection="1">
      <alignment horizontal="center" vertical="center"/>
      <protection locked="0"/>
    </xf>
    <xf numFmtId="164" fontId="0" fillId="0" borderId="3" xfId="68" applyNumberFormat="1" applyFont="1" applyBorder="1" applyAlignment="1" applyProtection="1">
      <alignment horizontal="center" vertical="center"/>
      <protection locked="0"/>
    </xf>
    <xf numFmtId="164" fontId="0" fillId="0" borderId="4" xfId="21" applyNumberFormat="1" applyFont="1" applyBorder="1" applyAlignment="1" applyProtection="1">
      <alignment horizontal="center" vertical="center"/>
      <protection locked="0"/>
    </xf>
    <xf numFmtId="164" fontId="0" fillId="0" borderId="3" xfId="21" applyNumberFormat="1" applyFont="1" applyBorder="1" applyAlignment="1" applyProtection="1">
      <alignment horizontal="center" vertical="center"/>
      <protection locked="0"/>
    </xf>
    <xf numFmtId="164" fontId="0" fillId="0" borderId="3" xfId="63" applyFont="1" applyBorder="1" applyAlignment="1">
      <alignment horizontal="center" vertical="center"/>
      <protection/>
    </xf>
    <xf numFmtId="168" fontId="0" fillId="0" borderId="3" xfId="64" applyNumberFormat="1" applyFont="1" applyBorder="1" applyAlignment="1" applyProtection="1">
      <alignment horizontal="center" vertical="center"/>
      <protection locked="0"/>
    </xf>
    <xf numFmtId="168" fontId="0" fillId="0" borderId="7" xfId="2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68" applyNumberFormat="1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 vertical="center"/>
    </xf>
    <xf numFmtId="164" fontId="0" fillId="0" borderId="0" xfId="68" applyNumberFormat="1" applyFont="1" applyBorder="1" applyAlignment="1" applyProtection="1">
      <alignment horizontal="center"/>
      <protection locked="0"/>
    </xf>
    <xf numFmtId="164" fontId="0" fillId="0" borderId="0" xfId="0" applyAlignment="1">
      <alignment vertical="center"/>
    </xf>
    <xf numFmtId="164" fontId="0" fillId="0" borderId="9" xfId="68" applyFont="1" applyBorder="1" applyAlignment="1">
      <alignment horizontal="left" vertical="center"/>
      <protection/>
    </xf>
    <xf numFmtId="164" fontId="0" fillId="0" borderId="10" xfId="68" applyFont="1" applyBorder="1" applyAlignment="1">
      <alignment horizontal="left" vertical="center"/>
      <protection/>
    </xf>
    <xf numFmtId="164" fontId="2" fillId="0" borderId="10" xfId="68" applyFont="1" applyBorder="1" applyAlignment="1">
      <alignment horizontal="center" vertical="center"/>
      <protection/>
    </xf>
    <xf numFmtId="166" fontId="2" fillId="0" borderId="10" xfId="68" applyNumberFormat="1" applyFont="1" applyBorder="1" applyAlignment="1">
      <alignment horizontal="center" vertical="center"/>
      <protection/>
    </xf>
    <xf numFmtId="164" fontId="0" fillId="0" borderId="9" xfId="68" applyNumberFormat="1" applyFont="1" applyFill="1" applyBorder="1" applyAlignment="1" applyProtection="1">
      <alignment horizontal="center" vertical="center"/>
      <protection locked="0"/>
    </xf>
    <xf numFmtId="164" fontId="0" fillId="0" borderId="10" xfId="21" applyNumberFormat="1" applyFont="1" applyBorder="1" applyAlignment="1" applyProtection="1">
      <alignment horizontal="center"/>
      <protection locked="0"/>
    </xf>
    <xf numFmtId="164" fontId="0" fillId="0" borderId="10" xfId="68" applyNumberFormat="1" applyFont="1" applyBorder="1" applyAlignment="1" applyProtection="1">
      <alignment horizontal="center"/>
      <protection locked="0"/>
    </xf>
    <xf numFmtId="164" fontId="0" fillId="0" borderId="11" xfId="68" applyNumberFormat="1" applyFont="1" applyBorder="1" applyAlignment="1" applyProtection="1">
      <alignment horizontal="center"/>
      <protection locked="0"/>
    </xf>
    <xf numFmtId="164" fontId="0" fillId="0" borderId="9" xfId="68" applyNumberFormat="1" applyFont="1" applyFill="1" applyBorder="1" applyAlignment="1" applyProtection="1">
      <alignment horizontal="center"/>
      <protection locked="0"/>
    </xf>
    <xf numFmtId="164" fontId="0" fillId="0" borderId="10" xfId="68" applyNumberFormat="1" applyFont="1" applyFill="1" applyBorder="1" applyAlignment="1" applyProtection="1">
      <alignment horizontal="center"/>
      <protection locked="0"/>
    </xf>
    <xf numFmtId="164" fontId="0" fillId="0" borderId="12" xfId="68" applyNumberFormat="1" applyFont="1" applyFill="1" applyBorder="1" applyAlignment="1" applyProtection="1">
      <alignment horizontal="center"/>
      <protection locked="0"/>
    </xf>
    <xf numFmtId="164" fontId="0" fillId="0" borderId="12" xfId="68" applyNumberFormat="1" applyFont="1" applyBorder="1" applyAlignment="1" applyProtection="1">
      <alignment horizontal="center"/>
      <protection locked="0"/>
    </xf>
    <xf numFmtId="164" fontId="0" fillId="0" borderId="13" xfId="68" applyNumberFormat="1" applyFont="1" applyFill="1" applyBorder="1" applyAlignment="1" applyProtection="1">
      <alignment horizontal="center"/>
      <protection locked="0"/>
    </xf>
    <xf numFmtId="164" fontId="0" fillId="0" borderId="12" xfId="21" applyNumberFormat="1" applyFont="1" applyBorder="1" applyAlignment="1" applyProtection="1">
      <alignment horizontal="center"/>
      <protection locked="0"/>
    </xf>
    <xf numFmtId="164" fontId="0" fillId="0" borderId="9" xfId="21" applyNumberFormat="1" applyFont="1" applyFill="1" applyBorder="1" applyAlignment="1" applyProtection="1">
      <alignment horizontal="center"/>
      <protection locked="0"/>
    </xf>
    <xf numFmtId="164" fontId="0" fillId="0" borderId="11" xfId="21" applyNumberFormat="1" applyFont="1" applyBorder="1" applyAlignment="1" applyProtection="1">
      <alignment horizontal="center"/>
      <protection locked="0"/>
    </xf>
    <xf numFmtId="164" fontId="0" fillId="0" borderId="9" xfId="21" applyNumberFormat="1" applyFont="1" applyFill="1" applyBorder="1" applyAlignment="1" applyProtection="1">
      <alignment horizontal="center" vertical="center"/>
      <protection locked="0"/>
    </xf>
    <xf numFmtId="164" fontId="0" fillId="0" borderId="10" xfId="21" applyNumberFormat="1" applyFont="1" applyBorder="1" applyAlignment="1" applyProtection="1">
      <alignment horizontal="center" vertical="center"/>
      <protection locked="0"/>
    </xf>
    <xf numFmtId="164" fontId="0" fillId="0" borderId="10" xfId="68" applyNumberFormat="1" applyFont="1" applyBorder="1" applyAlignment="1" applyProtection="1">
      <alignment horizontal="center" vertical="center"/>
      <protection locked="0"/>
    </xf>
    <xf numFmtId="164" fontId="0" fillId="0" borderId="12" xfId="21" applyNumberFormat="1" applyFont="1" applyBorder="1" applyAlignment="1" applyProtection="1">
      <alignment horizontal="center" vertical="center"/>
      <protection locked="0"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4" applyNumberFormat="1" applyFont="1" applyBorder="1" applyAlignment="1" applyProtection="1">
      <alignment horizontal="center" vertical="center"/>
      <protection locked="0"/>
    </xf>
    <xf numFmtId="168" fontId="0" fillId="0" borderId="11" xfId="20" applyNumberFormat="1" applyFont="1" applyBorder="1" applyAlignment="1" applyProtection="1">
      <alignment horizontal="center" vertical="center"/>
      <protection locked="0"/>
    </xf>
    <xf numFmtId="164" fontId="0" fillId="0" borderId="9" xfId="68" applyFont="1" applyBorder="1" applyAlignment="1">
      <alignment vertical="center"/>
      <protection/>
    </xf>
    <xf numFmtId="164" fontId="0" fillId="0" borderId="10" xfId="68" applyFont="1" applyBorder="1" applyAlignment="1">
      <alignment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11" xfId="68" applyNumberFormat="1" applyFont="1" applyFill="1" applyBorder="1" applyAlignment="1" applyProtection="1">
      <alignment horizontal="center"/>
      <protection locked="0"/>
    </xf>
    <xf numFmtId="164" fontId="0" fillId="0" borderId="10" xfId="21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164" fontId="0" fillId="0" borderId="14" xfId="68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164" fontId="0" fillId="0" borderId="15" xfId="68" applyNumberFormat="1" applyFont="1" applyFill="1" applyBorder="1" applyAlignment="1" applyProtection="1">
      <alignment horizontal="center"/>
      <protection locked="0"/>
    </xf>
    <xf numFmtId="164" fontId="0" fillId="0" borderId="16" xfId="68" applyNumberFormat="1" applyFont="1" applyFill="1" applyBorder="1" applyAlignment="1" applyProtection="1">
      <alignment horizontal="center"/>
      <protection locked="0"/>
    </xf>
    <xf numFmtId="164" fontId="0" fillId="0" borderId="15" xfId="68" applyNumberFormat="1" applyFont="1" applyBorder="1" applyAlignment="1" applyProtection="1">
      <alignment horizontal="center"/>
      <protection locked="0"/>
    </xf>
    <xf numFmtId="164" fontId="0" fillId="0" borderId="17" xfId="0" applyNumberFormat="1" applyFont="1" applyBorder="1" applyAlignment="1" applyProtection="1">
      <alignment horizontal="center"/>
      <protection locked="0"/>
    </xf>
    <xf numFmtId="167" fontId="0" fillId="0" borderId="9" xfId="68" applyNumberFormat="1" applyFont="1" applyBorder="1" applyAlignment="1">
      <alignment horizontal="center"/>
      <protection/>
    </xf>
    <xf numFmtId="164" fontId="0" fillId="0" borderId="15" xfId="0" applyNumberFormat="1" applyFont="1" applyBorder="1" applyAlignment="1" applyProtection="1">
      <alignment horizontal="center"/>
      <protection locked="0"/>
    </xf>
    <xf numFmtId="164" fontId="0" fillId="0" borderId="14" xfId="21" applyNumberFormat="1" applyFont="1" applyFill="1" applyBorder="1" applyAlignment="1" applyProtection="1">
      <alignment horizontal="center"/>
      <protection locked="0"/>
    </xf>
    <xf numFmtId="164" fontId="0" fillId="0" borderId="16" xfId="21" applyNumberFormat="1" applyFont="1" applyFill="1" applyBorder="1" applyAlignment="1" applyProtection="1">
      <alignment horizontal="center"/>
      <protection locked="0"/>
    </xf>
    <xf numFmtId="164" fontId="0" fillId="0" borderId="15" xfId="21" applyNumberFormat="1" applyFont="1" applyBorder="1" applyAlignment="1" applyProtection="1">
      <alignment horizontal="center"/>
      <protection locked="0"/>
    </xf>
    <xf numFmtId="164" fontId="0" fillId="0" borderId="15" xfId="21" applyNumberFormat="1" applyFont="1" applyBorder="1" applyAlignment="1" applyProtection="1">
      <alignment horizontal="center" vertical="center"/>
      <protection locked="0"/>
    </xf>
    <xf numFmtId="164" fontId="0" fillId="0" borderId="14" xfId="68" applyNumberFormat="1" applyFont="1" applyFill="1" applyBorder="1" applyAlignment="1" applyProtection="1">
      <alignment horizontal="center" vertical="center"/>
      <protection locked="0"/>
    </xf>
    <xf numFmtId="164" fontId="0" fillId="0" borderId="17" xfId="68" applyNumberFormat="1" applyFont="1" applyFill="1" applyBorder="1" applyAlignment="1" applyProtection="1">
      <alignment horizontal="center"/>
      <protection locked="0"/>
    </xf>
    <xf numFmtId="168" fontId="0" fillId="0" borderId="10" xfId="63" applyNumberFormat="1" applyFont="1" applyBorder="1" applyAlignment="1" applyProtection="1">
      <alignment horizontal="center" vertic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9" xfId="68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9" xfId="21" applyNumberFormat="1" applyFont="1" applyBorder="1" applyAlignment="1" applyProtection="1">
      <alignment horizontal="center" vertical="center"/>
      <protection locked="0"/>
    </xf>
    <xf numFmtId="164" fontId="0" fillId="0" borderId="10" xfId="63" applyFont="1" applyBorder="1" applyAlignment="1" applyProtection="1">
      <alignment horizontal="center" vertical="center"/>
      <protection locked="0"/>
    </xf>
    <xf numFmtId="164" fontId="0" fillId="0" borderId="10" xfId="68" applyNumberFormat="1" applyFont="1" applyFill="1" applyBorder="1" applyAlignment="1" applyProtection="1">
      <alignment horizontal="center" vertical="center"/>
      <protection locked="0"/>
    </xf>
    <xf numFmtId="164" fontId="0" fillId="0" borderId="9" xfId="68" applyFont="1" applyBorder="1" applyAlignment="1" applyProtection="1">
      <alignment horizontal="left" vertical="center"/>
      <protection locked="0"/>
    </xf>
    <xf numFmtId="164" fontId="0" fillId="0" borderId="10" xfId="68" applyFont="1" applyBorder="1" applyAlignment="1" applyProtection="1">
      <alignment horizontal="left" vertical="center"/>
      <protection locked="0"/>
    </xf>
    <xf numFmtId="164" fontId="0" fillId="0" borderId="10" xfId="21" applyNumberFormat="1" applyFont="1" applyFill="1" applyBorder="1" applyAlignment="1" applyProtection="1">
      <alignment horizontal="center" vertical="center"/>
      <protection locked="0"/>
    </xf>
    <xf numFmtId="164" fontId="0" fillId="0" borderId="9" xfId="68" applyFont="1" applyFill="1" applyBorder="1" applyAlignment="1">
      <alignment horizontal="left" vertical="center"/>
      <protection/>
    </xf>
    <xf numFmtId="164" fontId="0" fillId="0" borderId="10" xfId="68" applyFont="1" applyFill="1" applyBorder="1" applyAlignment="1">
      <alignment horizontal="left" vertical="center"/>
      <protection/>
    </xf>
    <xf numFmtId="164" fontId="2" fillId="0" borderId="10" xfId="68" applyFont="1" applyFill="1" applyBorder="1" applyAlignment="1">
      <alignment horizontal="center" vertical="center"/>
      <protection/>
    </xf>
    <xf numFmtId="164" fontId="0" fillId="0" borderId="9" xfId="68" applyNumberFormat="1" applyFont="1" applyBorder="1" applyAlignment="1" applyProtection="1">
      <alignment horizontal="center" vertical="center"/>
      <protection locked="0"/>
    </xf>
    <xf numFmtId="164" fontId="0" fillId="0" borderId="9" xfId="21" applyNumberFormat="1" applyFont="1" applyBorder="1" applyAlignment="1" applyProtection="1">
      <alignment horizontal="center"/>
      <protection locked="0"/>
    </xf>
    <xf numFmtId="164" fontId="0" fillId="0" borderId="11" xfId="21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>
      <alignment vertical="center"/>
    </xf>
    <xf numFmtId="164" fontId="0" fillId="0" borderId="0" xfId="0" applyFill="1" applyAlignment="1">
      <alignment vertical="center"/>
    </xf>
    <xf numFmtId="164" fontId="0" fillId="0" borderId="12" xfId="21" applyNumberFormat="1" applyFont="1" applyFill="1" applyBorder="1" applyAlignment="1" applyProtection="1">
      <alignment horizontal="center"/>
      <protection locked="0"/>
    </xf>
    <xf numFmtId="164" fontId="0" fillId="0" borderId="12" xfId="21" applyNumberFormat="1" applyFont="1" applyFill="1" applyBorder="1" applyAlignment="1" applyProtection="1">
      <alignment horizontal="center" vertical="center"/>
      <protection locked="0"/>
    </xf>
    <xf numFmtId="168" fontId="0" fillId="0" borderId="10" xfId="66" applyNumberFormat="1" applyFont="1" applyBorder="1" applyAlignment="1" applyProtection="1">
      <alignment horizontal="center" vertical="center"/>
      <protection locked="0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0" fillId="0" borderId="15" xfId="21" applyNumberFormat="1" applyFont="1" applyFill="1" applyBorder="1" applyAlignment="1" applyProtection="1">
      <alignment horizontal="center"/>
      <protection locked="0"/>
    </xf>
    <xf numFmtId="164" fontId="0" fillId="0" borderId="18" xfId="68" applyNumberFormat="1" applyFont="1" applyBorder="1" applyAlignment="1" applyProtection="1">
      <alignment horizontal="center"/>
      <protection locked="0"/>
    </xf>
    <xf numFmtId="164" fontId="0" fillId="0" borderId="19" xfId="68" applyNumberFormat="1" applyFont="1" applyFill="1" applyBorder="1" applyAlignment="1" applyProtection="1">
      <alignment horizontal="center"/>
      <protection locked="0"/>
    </xf>
    <xf numFmtId="164" fontId="0" fillId="0" borderId="18" xfId="21" applyNumberFormat="1" applyFont="1" applyBorder="1" applyAlignment="1" applyProtection="1">
      <alignment horizontal="center"/>
      <protection locked="0"/>
    </xf>
    <xf numFmtId="164" fontId="0" fillId="0" borderId="20" xfId="68" applyNumberFormat="1" applyFont="1" applyFill="1" applyBorder="1" applyAlignment="1" applyProtection="1">
      <alignment horizontal="center" vertical="center"/>
      <protection locked="0"/>
    </xf>
    <xf numFmtId="164" fontId="0" fillId="0" borderId="20" xfId="68" applyNumberFormat="1" applyFont="1" applyFill="1" applyBorder="1" applyAlignment="1" applyProtection="1">
      <alignment horizontal="center"/>
      <protection locked="0"/>
    </xf>
    <xf numFmtId="164" fontId="0" fillId="0" borderId="20" xfId="21" applyNumberFormat="1" applyFont="1" applyFill="1" applyBorder="1" applyAlignment="1" applyProtection="1">
      <alignment horizontal="center"/>
      <protection locked="0"/>
    </xf>
    <xf numFmtId="164" fontId="0" fillId="0" borderId="20" xfId="21" applyNumberFormat="1" applyFont="1" applyFill="1" applyBorder="1" applyAlignment="1" applyProtection="1">
      <alignment horizontal="center" vertical="center"/>
      <protection locked="0"/>
    </xf>
    <xf numFmtId="164" fontId="0" fillId="0" borderId="10" xfId="0" applyBorder="1" applyAlignment="1">
      <alignment horizontal="center"/>
    </xf>
    <xf numFmtId="164" fontId="0" fillId="0" borderId="9" xfId="68" applyFont="1" applyBorder="1" applyAlignment="1">
      <alignment horizontal="left"/>
      <protection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21" xfId="68" applyNumberFormat="1" applyFont="1" applyFill="1" applyBorder="1" applyAlignment="1" applyProtection="1">
      <alignment horizontal="center"/>
      <protection locked="0"/>
    </xf>
    <xf numFmtId="164" fontId="0" fillId="0" borderId="22" xfId="68" applyFont="1" applyBorder="1" applyAlignment="1">
      <alignment horizontal="left"/>
      <protection/>
    </xf>
    <xf numFmtId="164" fontId="0" fillId="0" borderId="23" xfId="68" applyFont="1" applyBorder="1" applyAlignment="1">
      <alignment horizontal="left"/>
      <protection/>
    </xf>
    <xf numFmtId="164" fontId="2" fillId="0" borderId="23" xfId="0" applyFont="1" applyBorder="1" applyAlignment="1">
      <alignment horizontal="center" vertical="center"/>
    </xf>
    <xf numFmtId="166" fontId="2" fillId="0" borderId="23" xfId="68" applyNumberFormat="1" applyFont="1" applyBorder="1" applyAlignment="1">
      <alignment horizontal="center" vertical="center"/>
      <protection/>
    </xf>
    <xf numFmtId="164" fontId="2" fillId="0" borderId="23" xfId="68" applyFont="1" applyBorder="1" applyAlignment="1">
      <alignment horizontal="center" vertical="center"/>
      <protection/>
    </xf>
    <xf numFmtId="164" fontId="2" fillId="0" borderId="24" xfId="68" applyFont="1" applyBorder="1" applyAlignment="1">
      <alignment horizontal="center" vertical="center"/>
      <protection/>
    </xf>
    <xf numFmtId="164" fontId="2" fillId="0" borderId="22" xfId="68" applyFont="1" applyBorder="1" applyAlignment="1">
      <alignment horizontal="center" vertical="center"/>
      <protection/>
    </xf>
    <xf numFmtId="164" fontId="0" fillId="0" borderId="25" xfId="0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22" xfId="68" applyNumberFormat="1" applyFont="1" applyBorder="1" applyAlignment="1" applyProtection="1">
      <alignment horizontal="center"/>
      <protection locked="0"/>
    </xf>
    <xf numFmtId="164" fontId="0" fillId="0" borderId="25" xfId="21" applyNumberFormat="1" applyFont="1" applyFill="1" applyBorder="1" applyAlignment="1" applyProtection="1">
      <alignment horizontal="center"/>
      <protection locked="0"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6" xfId="0" applyBorder="1" applyAlignment="1">
      <alignment/>
    </xf>
    <xf numFmtId="164" fontId="0" fillId="0" borderId="25" xfId="0" applyBorder="1" applyAlignment="1">
      <alignment/>
    </xf>
    <xf numFmtId="164" fontId="0" fillId="0" borderId="24" xfId="68" applyNumberFormat="1" applyFont="1" applyBorder="1" applyAlignment="1" applyProtection="1">
      <alignment horizontal="center"/>
      <protection locked="0"/>
    </xf>
    <xf numFmtId="164" fontId="0" fillId="0" borderId="23" xfId="21" applyNumberFormat="1" applyFont="1" applyBorder="1" applyAlignment="1" applyProtection="1">
      <alignment horizontal="center"/>
      <protection locked="0"/>
    </xf>
    <xf numFmtId="164" fontId="0" fillId="0" borderId="23" xfId="68" applyNumberFormat="1" applyFont="1" applyBorder="1" applyAlignment="1" applyProtection="1">
      <alignment horizontal="center"/>
      <protection locked="0"/>
    </xf>
    <xf numFmtId="164" fontId="0" fillId="0" borderId="26" xfId="68" applyNumberFormat="1" applyFont="1" applyBorder="1" applyAlignment="1" applyProtection="1">
      <alignment horizontal="center"/>
      <protection locked="0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6" xfId="0" applyNumberFormat="1" applyFont="1" applyBorder="1" applyAlignment="1" applyProtection="1">
      <alignment horizontal="center"/>
      <protection locked="0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" xfId="20"/>
    <cellStyle name="Normal 2" xfId="21"/>
    <cellStyle name="Normal 3" xfId="22"/>
    <cellStyle name="Normal 3 10" xfId="23"/>
    <cellStyle name="Normal 3 10 2" xfId="24"/>
    <cellStyle name="Normal 3 10 3" xfId="25"/>
    <cellStyle name="Normal 3 10_Sheet1" xfId="26"/>
    <cellStyle name="Normal 3 11" xfId="27"/>
    <cellStyle name="Normal 3 2" xfId="28"/>
    <cellStyle name="Normal 3 2 2" xfId="29"/>
    <cellStyle name="Normal 3 2 2 2" xfId="30"/>
    <cellStyle name="Normal 3 2 2_Sheet1" xfId="31"/>
    <cellStyle name="Normal 3 2 3" xfId="32"/>
    <cellStyle name="Normal 3 2_Sheet1" xfId="33"/>
    <cellStyle name="Normal 3 3" xfId="34"/>
    <cellStyle name="Normal 3 3 2" xfId="35"/>
    <cellStyle name="Normal 3 3_Sheet1" xfId="36"/>
    <cellStyle name="Normal 3 4" xfId="37"/>
    <cellStyle name="Normal 3 4 2" xfId="38"/>
    <cellStyle name="Normal 3 4 3" xfId="39"/>
    <cellStyle name="Normal 3 4_Sheet1" xfId="40"/>
    <cellStyle name="Normal 3 5" xfId="41"/>
    <cellStyle name="Normal 3 5 2" xfId="42"/>
    <cellStyle name="Normal 3 5 3" xfId="43"/>
    <cellStyle name="Normal 3 5_Sheet1" xfId="44"/>
    <cellStyle name="Normal 3 6" xfId="45"/>
    <cellStyle name="Normal 3 6 2" xfId="46"/>
    <cellStyle name="Normal 3 6 3" xfId="47"/>
    <cellStyle name="Normal 3 6_Sheet1" xfId="48"/>
    <cellStyle name="Normal 3 7" xfId="49"/>
    <cellStyle name="Normal 3 7 2" xfId="50"/>
    <cellStyle name="Normal 3 7 3" xfId="51"/>
    <cellStyle name="Normal 3 7_Sheet1" xfId="52"/>
    <cellStyle name="Normal 3 8" xfId="53"/>
    <cellStyle name="Normal 3 8 2" xfId="54"/>
    <cellStyle name="Normal 3 8 3" xfId="55"/>
    <cellStyle name="Normal 3 8_Sheet1" xfId="56"/>
    <cellStyle name="Normal 3 9" xfId="57"/>
    <cellStyle name="Normal 3 9 2" xfId="58"/>
    <cellStyle name="Normal 3 9 3" xfId="59"/>
    <cellStyle name="Normal 3 9_Sheet1" xfId="60"/>
    <cellStyle name="Normal 3_Sheet1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rmal_Sheet1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24"/>
  <sheetViews>
    <sheetView tabSelected="1" workbookViewId="0" topLeftCell="A7">
      <pane xSplit="6" topLeftCell="G7" activePane="topRight" state="frozen"/>
      <selection pane="topLeft" activeCell="A7" sqref="A7"/>
      <selection pane="topRight" activeCell="B22" sqref="B22"/>
    </sheetView>
  </sheetViews>
  <sheetFormatPr defaultColWidth="9.140625" defaultRowHeight="12.75"/>
  <cols>
    <col min="1" max="1" width="21.00390625" style="0" customWidth="1"/>
    <col min="2" max="2" width="10.57421875" style="0" customWidth="1"/>
    <col min="3" max="3" width="6.140625" style="1" customWidth="1"/>
    <col min="4" max="4" width="8.57421875" style="1" customWidth="1"/>
    <col min="5" max="7" width="7.7109375" style="1" customWidth="1"/>
    <col min="8" max="12" width="7.140625" style="1" customWidth="1"/>
    <col min="13" max="15" width="6.8515625" style="1" customWidth="1"/>
    <col min="16" max="19" width="8.8515625" style="1" customWidth="1"/>
    <col min="20" max="35" width="9.140625" style="1" customWidth="1"/>
    <col min="62" max="87" width="9.140625" style="2" customWidth="1"/>
  </cols>
  <sheetData>
    <row r="1" spans="1:87" s="11" customFormat="1" ht="13.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/>
      <c r="I1" s="5"/>
      <c r="J1" s="5"/>
      <c r="K1" s="5"/>
      <c r="L1" s="5" t="s">
        <v>7</v>
      </c>
      <c r="M1" s="5"/>
      <c r="N1" s="5"/>
      <c r="O1" s="5"/>
      <c r="P1" s="6" t="s">
        <v>8</v>
      </c>
      <c r="Q1" s="6"/>
      <c r="R1" s="6"/>
      <c r="S1" s="6"/>
      <c r="T1" s="7" t="s">
        <v>9</v>
      </c>
      <c r="U1" s="7"/>
      <c r="V1" s="7"/>
      <c r="W1" s="7"/>
      <c r="X1" s="7"/>
      <c r="Y1" s="7"/>
      <c r="Z1" s="7"/>
      <c r="AA1" s="7"/>
      <c r="AB1" s="7" t="s">
        <v>10</v>
      </c>
      <c r="AC1" s="7"/>
      <c r="AD1" s="7"/>
      <c r="AE1" s="7"/>
      <c r="AF1" s="7" t="s">
        <v>11</v>
      </c>
      <c r="AG1" s="8"/>
      <c r="AH1" s="7"/>
      <c r="AI1" s="7"/>
      <c r="AJ1" s="7" t="s">
        <v>12</v>
      </c>
      <c r="AK1" s="7"/>
      <c r="AL1" s="7"/>
      <c r="AM1" s="7"/>
      <c r="AN1" s="7"/>
      <c r="AO1" s="7" t="s">
        <v>13</v>
      </c>
      <c r="AP1" s="7"/>
      <c r="AQ1" s="7"/>
      <c r="AR1" s="7" t="s">
        <v>14</v>
      </c>
      <c r="AS1" s="7"/>
      <c r="AT1" s="7"/>
      <c r="AU1" s="7"/>
      <c r="AV1" s="7" t="s">
        <v>15</v>
      </c>
      <c r="AW1" s="7"/>
      <c r="AX1" s="7"/>
      <c r="AY1" s="7"/>
      <c r="AZ1" s="7"/>
      <c r="BA1" s="7" t="s">
        <v>16</v>
      </c>
      <c r="BB1" s="7"/>
      <c r="BC1" s="7"/>
      <c r="BD1" s="7"/>
      <c r="BE1" s="7" t="s">
        <v>17</v>
      </c>
      <c r="BF1" s="7"/>
      <c r="BG1" s="7"/>
      <c r="BH1" s="7"/>
      <c r="BI1" s="7"/>
      <c r="BJ1" s="9"/>
      <c r="BK1" s="9"/>
      <c r="BL1" s="9"/>
      <c r="BM1" s="9"/>
      <c r="BN1" s="9"/>
      <c r="BO1" s="9"/>
      <c r="BP1" s="9"/>
      <c r="BQ1" s="9"/>
      <c r="BR1" s="9"/>
      <c r="BS1" s="9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87" s="48" customFormat="1" ht="14.25">
      <c r="A2" s="12" t="s">
        <v>18</v>
      </c>
      <c r="B2" s="13" t="s">
        <v>19</v>
      </c>
      <c r="C2" s="14">
        <v>117</v>
      </c>
      <c r="D2" s="15">
        <f aca="true" t="shared" si="0" ref="D2:D23">AVERAGE(G2:HG2)</f>
        <v>895.375</v>
      </c>
      <c r="E2" s="14">
        <f aca="true" t="shared" si="1" ref="E2:E23">COUNT(G2:HG2)</f>
        <v>16</v>
      </c>
      <c r="F2" s="16">
        <f aca="true" t="shared" si="2" ref="F2:F23">SUM(G2:GH2)</f>
        <v>14326</v>
      </c>
      <c r="G2" s="17">
        <v>1339</v>
      </c>
      <c r="H2" s="18"/>
      <c r="I2" s="19">
        <v>1305</v>
      </c>
      <c r="J2" s="20">
        <v>828</v>
      </c>
      <c r="K2" s="21">
        <v>650</v>
      </c>
      <c r="L2" s="22">
        <v>1269</v>
      </c>
      <c r="M2" s="18">
        <v>949</v>
      </c>
      <c r="N2" s="19">
        <v>833</v>
      </c>
      <c r="O2" s="23">
        <v>588</v>
      </c>
      <c r="P2" s="22">
        <v>775</v>
      </c>
      <c r="Q2" s="18">
        <v>506</v>
      </c>
      <c r="R2" s="24"/>
      <c r="S2" s="23"/>
      <c r="T2" s="25"/>
      <c r="U2" s="25"/>
      <c r="V2" s="25"/>
      <c r="W2" s="25"/>
      <c r="X2" s="25"/>
      <c r="Y2" s="18"/>
      <c r="Z2" s="19"/>
      <c r="AA2" s="26"/>
      <c r="AB2" s="22"/>
      <c r="AC2" s="27"/>
      <c r="AD2" s="20"/>
      <c r="AE2" s="28"/>
      <c r="AF2" s="17"/>
      <c r="AG2" s="18"/>
      <c r="AH2" s="29"/>
      <c r="AI2" s="30"/>
      <c r="AJ2" s="31"/>
      <c r="AK2" s="18"/>
      <c r="AL2" s="20"/>
      <c r="AM2" s="20"/>
      <c r="AN2" s="23"/>
      <c r="AO2" s="32"/>
      <c r="AP2" s="33"/>
      <c r="AQ2" s="34"/>
      <c r="AR2" s="22"/>
      <c r="AS2" s="18"/>
      <c r="AT2" s="19"/>
      <c r="AU2" s="23"/>
      <c r="AV2" s="22"/>
      <c r="AW2" s="18"/>
      <c r="AX2" s="19"/>
      <c r="AY2" s="20"/>
      <c r="AZ2" s="23"/>
      <c r="BA2" s="35"/>
      <c r="BB2" s="36"/>
      <c r="BC2" s="37"/>
      <c r="BD2" s="38">
        <v>681</v>
      </c>
      <c r="BE2" s="35">
        <v>1040</v>
      </c>
      <c r="BF2" s="39">
        <v>1078</v>
      </c>
      <c r="BG2" s="40">
        <v>1408</v>
      </c>
      <c r="BH2" s="41">
        <v>444</v>
      </c>
      <c r="BI2" s="42">
        <v>633</v>
      </c>
      <c r="BJ2" s="43"/>
      <c r="BK2" s="44"/>
      <c r="BL2" s="45"/>
      <c r="BM2" s="44"/>
      <c r="BN2" s="44"/>
      <c r="BO2" s="44"/>
      <c r="BP2" s="46"/>
      <c r="BQ2" s="44"/>
      <c r="BR2" s="47"/>
      <c r="BS2" s="44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</row>
    <row r="3" spans="1:87" s="48" customFormat="1" ht="14.25">
      <c r="A3" s="49" t="s">
        <v>18</v>
      </c>
      <c r="B3" s="50" t="s">
        <v>20</v>
      </c>
      <c r="C3" s="51">
        <v>121</v>
      </c>
      <c r="D3" s="52">
        <f t="shared" si="0"/>
        <v>841.5833333333334</v>
      </c>
      <c r="E3" s="51">
        <f t="shared" si="1"/>
        <v>36</v>
      </c>
      <c r="F3" s="16">
        <f t="shared" si="2"/>
        <v>30297</v>
      </c>
      <c r="G3" s="53">
        <v>308</v>
      </c>
      <c r="H3" s="54"/>
      <c r="I3" s="55"/>
      <c r="J3" s="55"/>
      <c r="K3" s="56"/>
      <c r="L3" s="57"/>
      <c r="M3" s="54"/>
      <c r="N3" s="55"/>
      <c r="O3" s="56"/>
      <c r="P3" s="57">
        <v>818</v>
      </c>
      <c r="Q3" s="54">
        <v>1231</v>
      </c>
      <c r="R3" s="54">
        <v>836</v>
      </c>
      <c r="S3" s="56">
        <v>1249</v>
      </c>
      <c r="T3" s="58">
        <v>466</v>
      </c>
      <c r="U3" s="54">
        <v>710</v>
      </c>
      <c r="V3" s="55">
        <v>901</v>
      </c>
      <c r="W3" s="55"/>
      <c r="X3" s="55"/>
      <c r="Y3" s="55">
        <v>1039</v>
      </c>
      <c r="Z3" s="54">
        <v>1212</v>
      </c>
      <c r="AA3" s="59">
        <v>1239</v>
      </c>
      <c r="AB3" s="57">
        <v>956</v>
      </c>
      <c r="AC3" s="54">
        <v>373</v>
      </c>
      <c r="AD3" s="55">
        <v>712</v>
      </c>
      <c r="AE3" s="56">
        <v>1034</v>
      </c>
      <c r="AF3" s="58">
        <v>1143</v>
      </c>
      <c r="AG3" s="54">
        <v>100</v>
      </c>
      <c r="AH3" s="55">
        <v>1146</v>
      </c>
      <c r="AI3" s="60"/>
      <c r="AJ3" s="61"/>
      <c r="AK3" s="55">
        <v>676</v>
      </c>
      <c r="AL3" s="55">
        <v>658</v>
      </c>
      <c r="AM3" s="55"/>
      <c r="AN3" s="56">
        <v>1514</v>
      </c>
      <c r="AO3" s="58">
        <v>950</v>
      </c>
      <c r="AP3" s="54">
        <v>869</v>
      </c>
      <c r="AQ3" s="62">
        <v>591</v>
      </c>
      <c r="AR3" s="63">
        <v>848</v>
      </c>
      <c r="AS3" s="54"/>
      <c r="AT3" s="54">
        <v>1334</v>
      </c>
      <c r="AU3" s="64">
        <v>319</v>
      </c>
      <c r="AV3" s="63">
        <v>1094</v>
      </c>
      <c r="AW3" s="54">
        <v>743</v>
      </c>
      <c r="AX3" s="54">
        <v>8</v>
      </c>
      <c r="AY3" s="54">
        <v>885</v>
      </c>
      <c r="AZ3" s="64">
        <v>646</v>
      </c>
      <c r="BA3" s="65"/>
      <c r="BB3" s="66">
        <v>843</v>
      </c>
      <c r="BC3" s="67">
        <v>950</v>
      </c>
      <c r="BD3" s="68">
        <v>895</v>
      </c>
      <c r="BE3" s="65"/>
      <c r="BF3" s="66">
        <v>1001</v>
      </c>
      <c r="BG3" s="69"/>
      <c r="BH3" s="70"/>
      <c r="BI3" s="71"/>
      <c r="BJ3" s="43"/>
      <c r="BK3" s="44"/>
      <c r="BL3" s="45"/>
      <c r="BM3" s="43"/>
      <c r="BN3" s="44"/>
      <c r="BO3" s="44"/>
      <c r="BP3" s="47"/>
      <c r="BQ3" s="44"/>
      <c r="BR3" s="47"/>
      <c r="BS3" s="44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</row>
    <row r="4" spans="1:87" s="48" customFormat="1" ht="14.25">
      <c r="A4" s="72" t="s">
        <v>21</v>
      </c>
      <c r="B4" s="73" t="s">
        <v>22</v>
      </c>
      <c r="C4" s="51">
        <v>180</v>
      </c>
      <c r="D4" s="52">
        <f t="shared" si="0"/>
        <v>924.5263157894736</v>
      </c>
      <c r="E4" s="51">
        <f t="shared" si="1"/>
        <v>38</v>
      </c>
      <c r="F4" s="16">
        <f t="shared" si="2"/>
        <v>35132</v>
      </c>
      <c r="G4" s="74"/>
      <c r="H4" s="58">
        <v>1357</v>
      </c>
      <c r="I4" s="55">
        <v>686</v>
      </c>
      <c r="J4" s="58">
        <v>695</v>
      </c>
      <c r="K4" s="75">
        <v>763</v>
      </c>
      <c r="L4" s="57">
        <v>789</v>
      </c>
      <c r="M4" s="58">
        <v>1409</v>
      </c>
      <c r="N4" s="55">
        <v>1148</v>
      </c>
      <c r="O4" s="75">
        <v>815</v>
      </c>
      <c r="P4" s="57">
        <v>743</v>
      </c>
      <c r="Q4" s="76">
        <v>641</v>
      </c>
      <c r="R4" s="54">
        <v>974</v>
      </c>
      <c r="S4" s="75">
        <v>1135</v>
      </c>
      <c r="T4" s="58"/>
      <c r="U4" s="58">
        <v>786</v>
      </c>
      <c r="V4" s="77"/>
      <c r="W4" s="78"/>
      <c r="X4" s="79"/>
      <c r="Y4" s="58">
        <v>1266</v>
      </c>
      <c r="Z4" s="58">
        <v>1044</v>
      </c>
      <c r="AA4" s="59">
        <v>560</v>
      </c>
      <c r="AB4" s="57">
        <v>1373</v>
      </c>
      <c r="AC4" s="58">
        <v>510</v>
      </c>
      <c r="AD4" s="80"/>
      <c r="AE4" s="81"/>
      <c r="AF4" s="58">
        <v>1527</v>
      </c>
      <c r="AG4" s="58">
        <v>593</v>
      </c>
      <c r="AH4" s="82">
        <v>104</v>
      </c>
      <c r="AI4" s="83"/>
      <c r="AJ4" s="84"/>
      <c r="AK4" s="82">
        <v>724</v>
      </c>
      <c r="AL4" s="78">
        <v>1229</v>
      </c>
      <c r="AM4" s="78">
        <v>1000</v>
      </c>
      <c r="AN4" s="81">
        <v>873</v>
      </c>
      <c r="AO4" s="58">
        <v>1046</v>
      </c>
      <c r="AP4" s="80"/>
      <c r="AQ4" s="83"/>
      <c r="AR4" s="63">
        <v>1146</v>
      </c>
      <c r="AS4" s="85"/>
      <c r="AT4" s="86">
        <v>1090</v>
      </c>
      <c r="AU4" s="87">
        <v>1317</v>
      </c>
      <c r="AV4" s="63">
        <v>426</v>
      </c>
      <c r="AW4" s="88">
        <v>498</v>
      </c>
      <c r="AX4" s="76">
        <v>1350</v>
      </c>
      <c r="AY4" s="86">
        <v>522</v>
      </c>
      <c r="AZ4" s="81"/>
      <c r="BA4" s="57"/>
      <c r="BB4" s="89">
        <v>1193</v>
      </c>
      <c r="BC4" s="90">
        <v>563</v>
      </c>
      <c r="BD4" s="91"/>
      <c r="BE4" s="65">
        <v>915</v>
      </c>
      <c r="BF4" s="66">
        <v>1286</v>
      </c>
      <c r="BG4" s="92">
        <v>1036</v>
      </c>
      <c r="BH4" s="70"/>
      <c r="BI4" s="71"/>
      <c r="BJ4" s="43"/>
      <c r="BK4" s="43"/>
      <c r="BL4" s="45"/>
      <c r="BM4" s="43"/>
      <c r="BN4" s="44"/>
      <c r="BO4" s="43"/>
      <c r="BP4" s="45"/>
      <c r="BQ4" s="44"/>
      <c r="BR4" s="47"/>
      <c r="BS4" s="43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</row>
    <row r="5" spans="1:87" s="48" customFormat="1" ht="14.25">
      <c r="A5" s="49" t="s">
        <v>23</v>
      </c>
      <c r="B5" s="50" t="s">
        <v>24</v>
      </c>
      <c r="C5" s="51">
        <v>189</v>
      </c>
      <c r="D5" s="52">
        <f t="shared" si="0"/>
        <v>1114.2</v>
      </c>
      <c r="E5" s="51">
        <f t="shared" si="1"/>
        <v>20</v>
      </c>
      <c r="F5" s="16">
        <f t="shared" si="2"/>
        <v>22284</v>
      </c>
      <c r="G5" s="53"/>
      <c r="H5" s="54"/>
      <c r="I5" s="76"/>
      <c r="J5" s="54"/>
      <c r="K5" s="93"/>
      <c r="L5" s="94">
        <v>910</v>
      </c>
      <c r="M5" s="55">
        <v>948</v>
      </c>
      <c r="N5" s="76"/>
      <c r="O5" s="56"/>
      <c r="P5" s="94"/>
      <c r="Q5" s="55"/>
      <c r="R5" s="55"/>
      <c r="S5" s="56">
        <v>985</v>
      </c>
      <c r="T5" s="55">
        <v>1179</v>
      </c>
      <c r="U5" s="55"/>
      <c r="V5" s="55"/>
      <c r="W5" s="55"/>
      <c r="X5" s="58"/>
      <c r="Y5" s="58"/>
      <c r="Z5" s="55"/>
      <c r="AA5" s="59">
        <v>1340</v>
      </c>
      <c r="AB5" s="94"/>
      <c r="AC5" s="55"/>
      <c r="AD5" s="55">
        <v>1313</v>
      </c>
      <c r="AE5" s="56"/>
      <c r="AF5" s="58"/>
      <c r="AG5" s="55">
        <v>885</v>
      </c>
      <c r="AH5" s="55">
        <v>1460</v>
      </c>
      <c r="AI5" s="60"/>
      <c r="AJ5" s="84"/>
      <c r="AK5" s="55">
        <v>1081</v>
      </c>
      <c r="AL5" s="55">
        <v>644</v>
      </c>
      <c r="AM5" s="55">
        <v>1112</v>
      </c>
      <c r="AN5" s="56">
        <v>732</v>
      </c>
      <c r="AO5" s="58"/>
      <c r="AP5" s="76"/>
      <c r="AQ5" s="95"/>
      <c r="AR5" s="63"/>
      <c r="AS5" s="76"/>
      <c r="AT5" s="54">
        <v>1379</v>
      </c>
      <c r="AU5" s="96"/>
      <c r="AV5" s="94"/>
      <c r="AW5" s="76"/>
      <c r="AX5" s="76"/>
      <c r="AY5" s="54"/>
      <c r="AZ5" s="64">
        <v>1629</v>
      </c>
      <c r="BA5" s="94"/>
      <c r="BB5" s="66">
        <v>1155</v>
      </c>
      <c r="BC5" s="76"/>
      <c r="BD5" s="68"/>
      <c r="BE5" s="97">
        <v>1337</v>
      </c>
      <c r="BF5" s="66">
        <v>546</v>
      </c>
      <c r="BG5" s="98">
        <v>1349</v>
      </c>
      <c r="BH5" s="70">
        <v>1253</v>
      </c>
      <c r="BI5" s="71">
        <v>1047</v>
      </c>
      <c r="BJ5" s="43"/>
      <c r="BK5" s="44"/>
      <c r="BL5" s="45"/>
      <c r="BM5" s="43"/>
      <c r="BN5" s="44"/>
      <c r="BO5" s="44"/>
      <c r="BP5" s="47"/>
      <c r="BQ5" s="44"/>
      <c r="BR5" s="47"/>
      <c r="BS5" s="44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</row>
    <row r="6" spans="1:87" s="48" customFormat="1" ht="14.25">
      <c r="A6" s="49" t="s">
        <v>18</v>
      </c>
      <c r="B6" s="50" t="s">
        <v>25</v>
      </c>
      <c r="C6" s="51">
        <v>244</v>
      </c>
      <c r="D6" s="52">
        <f t="shared" si="0"/>
        <v>1034.972972972973</v>
      </c>
      <c r="E6" s="51">
        <f t="shared" si="1"/>
        <v>37</v>
      </c>
      <c r="F6" s="16">
        <f t="shared" si="2"/>
        <v>38294</v>
      </c>
      <c r="G6" s="53">
        <v>1356</v>
      </c>
      <c r="H6" s="54"/>
      <c r="I6" s="55"/>
      <c r="J6" s="55"/>
      <c r="K6" s="56"/>
      <c r="L6" s="57"/>
      <c r="M6" s="54"/>
      <c r="N6" s="55"/>
      <c r="O6" s="56"/>
      <c r="P6" s="57">
        <v>1172</v>
      </c>
      <c r="Q6" s="54">
        <v>1108</v>
      </c>
      <c r="R6" s="54">
        <v>1160</v>
      </c>
      <c r="S6" s="56">
        <v>930</v>
      </c>
      <c r="T6" s="58">
        <v>1113</v>
      </c>
      <c r="U6" s="54">
        <v>1143</v>
      </c>
      <c r="V6" s="55">
        <v>504</v>
      </c>
      <c r="W6" s="55">
        <v>1216</v>
      </c>
      <c r="X6" s="55">
        <v>971</v>
      </c>
      <c r="Y6" s="55">
        <v>1112</v>
      </c>
      <c r="Z6" s="54">
        <v>1005</v>
      </c>
      <c r="AA6" s="59">
        <v>1058</v>
      </c>
      <c r="AB6" s="57">
        <v>1227</v>
      </c>
      <c r="AC6" s="54">
        <v>1438</v>
      </c>
      <c r="AD6" s="55">
        <v>930</v>
      </c>
      <c r="AE6" s="56">
        <v>1077</v>
      </c>
      <c r="AF6" s="58">
        <v>1042</v>
      </c>
      <c r="AG6" s="54"/>
      <c r="AH6" s="55"/>
      <c r="AI6" s="60"/>
      <c r="AJ6" s="57"/>
      <c r="AK6" s="55">
        <v>1015</v>
      </c>
      <c r="AL6" s="55">
        <v>1441</v>
      </c>
      <c r="AM6" s="55"/>
      <c r="AN6" s="56">
        <v>689</v>
      </c>
      <c r="AO6" s="58">
        <v>1267</v>
      </c>
      <c r="AP6" s="54">
        <v>1093</v>
      </c>
      <c r="AQ6" s="62">
        <v>1054</v>
      </c>
      <c r="AR6" s="63">
        <v>1074</v>
      </c>
      <c r="AS6" s="54"/>
      <c r="AT6" s="54">
        <v>427</v>
      </c>
      <c r="AU6" s="64">
        <v>1149</v>
      </c>
      <c r="AV6" s="63">
        <v>792</v>
      </c>
      <c r="AW6" s="54">
        <v>631</v>
      </c>
      <c r="AX6" s="54">
        <v>640</v>
      </c>
      <c r="AY6" s="54"/>
      <c r="AZ6" s="64">
        <v>1032</v>
      </c>
      <c r="BA6" s="65">
        <v>1024</v>
      </c>
      <c r="BB6" s="66">
        <v>566</v>
      </c>
      <c r="BC6" s="67">
        <v>864</v>
      </c>
      <c r="BD6" s="68">
        <v>1142</v>
      </c>
      <c r="BE6" s="65">
        <v>1282</v>
      </c>
      <c r="BF6" s="66">
        <v>1550</v>
      </c>
      <c r="BG6" s="69"/>
      <c r="BH6" s="70"/>
      <c r="BI6" s="71"/>
      <c r="BJ6" s="43"/>
      <c r="BK6" s="43"/>
      <c r="BL6" s="45"/>
      <c r="BM6" s="43"/>
      <c r="BN6" s="43"/>
      <c r="BO6" s="43"/>
      <c r="BP6" s="45"/>
      <c r="BQ6" s="43"/>
      <c r="BR6" s="45"/>
      <c r="BS6" s="43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</row>
    <row r="7" spans="1:87" s="48" customFormat="1" ht="14.25">
      <c r="A7" s="49" t="s">
        <v>26</v>
      </c>
      <c r="B7" s="50" t="s">
        <v>27</v>
      </c>
      <c r="C7" s="51">
        <v>265</v>
      </c>
      <c r="D7" s="52">
        <f t="shared" si="0"/>
        <v>889.7857142857143</v>
      </c>
      <c r="E7" s="51">
        <f t="shared" si="1"/>
        <v>28</v>
      </c>
      <c r="F7" s="16">
        <f t="shared" si="2"/>
        <v>24914</v>
      </c>
      <c r="G7" s="74"/>
      <c r="H7" s="54">
        <v>1095</v>
      </c>
      <c r="I7" s="55"/>
      <c r="J7" s="54"/>
      <c r="K7" s="56">
        <v>1320</v>
      </c>
      <c r="L7" s="57">
        <v>755</v>
      </c>
      <c r="M7" s="54"/>
      <c r="N7" s="54"/>
      <c r="O7" s="56"/>
      <c r="P7" s="57"/>
      <c r="Q7" s="54">
        <v>1262</v>
      </c>
      <c r="R7" s="54">
        <v>921</v>
      </c>
      <c r="S7" s="56"/>
      <c r="T7" s="58">
        <v>1114</v>
      </c>
      <c r="U7" s="54">
        <v>456</v>
      </c>
      <c r="V7" s="55"/>
      <c r="W7" s="55"/>
      <c r="X7" s="77"/>
      <c r="Y7" s="55">
        <v>961</v>
      </c>
      <c r="Z7" s="54"/>
      <c r="AA7" s="59"/>
      <c r="AB7" s="57">
        <v>1037</v>
      </c>
      <c r="AC7" s="54"/>
      <c r="AD7" s="55"/>
      <c r="AE7" s="56"/>
      <c r="AF7" s="58">
        <v>574</v>
      </c>
      <c r="AG7" s="54">
        <v>861</v>
      </c>
      <c r="AH7" s="55">
        <v>599</v>
      </c>
      <c r="AI7" s="60"/>
      <c r="AJ7" s="84"/>
      <c r="AK7" s="55"/>
      <c r="AL7" s="55"/>
      <c r="AM7" s="55"/>
      <c r="AN7" s="56"/>
      <c r="AO7" s="58"/>
      <c r="AP7" s="54">
        <v>406</v>
      </c>
      <c r="AQ7" s="95"/>
      <c r="AR7" s="57"/>
      <c r="AS7" s="54">
        <v>839</v>
      </c>
      <c r="AT7" s="54">
        <v>683</v>
      </c>
      <c r="AU7" s="64">
        <v>1147</v>
      </c>
      <c r="AV7" s="63">
        <v>831</v>
      </c>
      <c r="AW7" s="54">
        <v>773</v>
      </c>
      <c r="AX7" s="54"/>
      <c r="AY7" s="54">
        <v>903</v>
      </c>
      <c r="AZ7" s="64"/>
      <c r="BA7" s="65">
        <v>1123</v>
      </c>
      <c r="BB7" s="66">
        <v>548</v>
      </c>
      <c r="BC7" s="99">
        <v>575</v>
      </c>
      <c r="BD7" s="68">
        <v>1216</v>
      </c>
      <c r="BE7" s="65">
        <v>935</v>
      </c>
      <c r="BF7" s="66">
        <v>749</v>
      </c>
      <c r="BG7" s="69">
        <v>1267</v>
      </c>
      <c r="BH7" s="70">
        <v>1034</v>
      </c>
      <c r="BI7" s="71">
        <v>930</v>
      </c>
      <c r="BJ7" s="43"/>
      <c r="BK7" s="43"/>
      <c r="BL7" s="45"/>
      <c r="BM7" s="43"/>
      <c r="BN7" s="43"/>
      <c r="BO7" s="43"/>
      <c r="BP7" s="45"/>
      <c r="BQ7" s="44"/>
      <c r="BR7" s="45"/>
      <c r="BS7" s="43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</row>
    <row r="8" spans="1:87" s="48" customFormat="1" ht="14.25">
      <c r="A8" s="49" t="s">
        <v>28</v>
      </c>
      <c r="B8" s="50" t="s">
        <v>29</v>
      </c>
      <c r="C8" s="51">
        <v>267</v>
      </c>
      <c r="D8" s="52">
        <f t="shared" si="0"/>
        <v>1001.1509433962265</v>
      </c>
      <c r="E8" s="51">
        <f t="shared" si="1"/>
        <v>53</v>
      </c>
      <c r="F8" s="16">
        <f t="shared" si="2"/>
        <v>53061</v>
      </c>
      <c r="G8" s="53">
        <v>1384</v>
      </c>
      <c r="H8" s="54">
        <v>801</v>
      </c>
      <c r="I8" s="55">
        <v>1268</v>
      </c>
      <c r="J8" s="55">
        <v>1176</v>
      </c>
      <c r="K8" s="56">
        <v>805</v>
      </c>
      <c r="L8" s="57">
        <v>887</v>
      </c>
      <c r="M8" s="54">
        <v>290</v>
      </c>
      <c r="N8" s="55">
        <v>927</v>
      </c>
      <c r="O8" s="56">
        <v>768</v>
      </c>
      <c r="P8" s="57">
        <v>1020</v>
      </c>
      <c r="Q8" s="54">
        <v>864</v>
      </c>
      <c r="R8" s="54">
        <v>697</v>
      </c>
      <c r="S8" s="56">
        <v>781</v>
      </c>
      <c r="T8" s="58">
        <v>1415</v>
      </c>
      <c r="U8" s="54">
        <v>907</v>
      </c>
      <c r="V8" s="55">
        <v>1423</v>
      </c>
      <c r="W8" s="55">
        <v>932</v>
      </c>
      <c r="X8" s="55">
        <v>817</v>
      </c>
      <c r="Y8" s="55">
        <v>1135</v>
      </c>
      <c r="Z8" s="54">
        <v>1330</v>
      </c>
      <c r="AA8" s="59">
        <v>945</v>
      </c>
      <c r="AB8" s="57">
        <v>1341</v>
      </c>
      <c r="AC8" s="54">
        <v>891</v>
      </c>
      <c r="AD8" s="55">
        <v>1333</v>
      </c>
      <c r="AE8" s="56"/>
      <c r="AF8" s="58">
        <v>1409</v>
      </c>
      <c r="AG8" s="54">
        <v>1200</v>
      </c>
      <c r="AH8" s="55">
        <v>936</v>
      </c>
      <c r="AI8" s="60">
        <v>1164</v>
      </c>
      <c r="AJ8" s="57"/>
      <c r="AK8" s="55">
        <v>533</v>
      </c>
      <c r="AL8" s="55">
        <v>595</v>
      </c>
      <c r="AM8" s="55">
        <v>1280</v>
      </c>
      <c r="AN8" s="56">
        <v>646</v>
      </c>
      <c r="AO8" s="58">
        <v>728</v>
      </c>
      <c r="AP8" s="54">
        <v>799</v>
      </c>
      <c r="AQ8" s="62">
        <v>694</v>
      </c>
      <c r="AR8" s="63">
        <v>854</v>
      </c>
      <c r="AS8" s="54">
        <v>1056</v>
      </c>
      <c r="AT8" s="54">
        <v>1868</v>
      </c>
      <c r="AU8" s="64">
        <v>1213</v>
      </c>
      <c r="AV8" s="63">
        <v>1321</v>
      </c>
      <c r="AW8" s="54">
        <v>893</v>
      </c>
      <c r="AX8" s="54">
        <v>1194</v>
      </c>
      <c r="AY8" s="54">
        <v>273</v>
      </c>
      <c r="AZ8" s="64">
        <v>1200</v>
      </c>
      <c r="BA8" s="65">
        <v>1254</v>
      </c>
      <c r="BB8" s="66">
        <v>1126</v>
      </c>
      <c r="BC8" s="67">
        <v>999</v>
      </c>
      <c r="BD8" s="68">
        <v>1075</v>
      </c>
      <c r="BE8" s="65">
        <v>833</v>
      </c>
      <c r="BF8" s="66">
        <v>1006</v>
      </c>
      <c r="BG8" s="69">
        <v>884</v>
      </c>
      <c r="BH8" s="70">
        <v>728</v>
      </c>
      <c r="BI8" s="71">
        <v>1163</v>
      </c>
      <c r="BJ8" s="43"/>
      <c r="BK8" s="43"/>
      <c r="BL8" s="45"/>
      <c r="BM8" s="43"/>
      <c r="BN8" s="43"/>
      <c r="BO8" s="43"/>
      <c r="BP8" s="45"/>
      <c r="BQ8" s="44"/>
      <c r="BR8" s="45"/>
      <c r="BS8" s="43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</row>
    <row r="9" spans="1:87" s="48" customFormat="1" ht="14.25">
      <c r="A9" s="49" t="s">
        <v>28</v>
      </c>
      <c r="B9" s="50" t="s">
        <v>30</v>
      </c>
      <c r="C9" s="51">
        <v>268</v>
      </c>
      <c r="D9" s="52">
        <f t="shared" si="0"/>
        <v>919.1666666666666</v>
      </c>
      <c r="E9" s="51">
        <f t="shared" si="1"/>
        <v>48</v>
      </c>
      <c r="F9" s="16">
        <f t="shared" si="2"/>
        <v>44120</v>
      </c>
      <c r="G9" s="53">
        <v>652</v>
      </c>
      <c r="H9" s="54">
        <v>828</v>
      </c>
      <c r="I9" s="55">
        <v>1915</v>
      </c>
      <c r="J9" s="55">
        <v>883</v>
      </c>
      <c r="K9" s="56">
        <v>482</v>
      </c>
      <c r="L9" s="57"/>
      <c r="M9" s="54">
        <v>993</v>
      </c>
      <c r="N9" s="55">
        <v>343</v>
      </c>
      <c r="O9" s="56">
        <v>459</v>
      </c>
      <c r="P9" s="57">
        <v>1631</v>
      </c>
      <c r="Q9" s="54">
        <v>1411</v>
      </c>
      <c r="R9" s="54">
        <v>955</v>
      </c>
      <c r="S9" s="56">
        <v>624</v>
      </c>
      <c r="T9" s="58">
        <v>800</v>
      </c>
      <c r="U9" s="54">
        <v>1188</v>
      </c>
      <c r="V9" s="55"/>
      <c r="W9" s="55"/>
      <c r="X9" s="55"/>
      <c r="Y9" s="55">
        <v>1401</v>
      </c>
      <c r="Z9" s="54">
        <v>527</v>
      </c>
      <c r="AA9" s="59">
        <v>1067</v>
      </c>
      <c r="AB9" s="57">
        <v>1010</v>
      </c>
      <c r="AC9" s="54"/>
      <c r="AD9" s="55">
        <v>828</v>
      </c>
      <c r="AE9" s="56"/>
      <c r="AF9" s="58">
        <v>759</v>
      </c>
      <c r="AG9" s="54">
        <v>686</v>
      </c>
      <c r="AH9" s="55">
        <v>1188</v>
      </c>
      <c r="AI9" s="60">
        <v>720</v>
      </c>
      <c r="AJ9" s="57"/>
      <c r="AK9" s="55">
        <v>721</v>
      </c>
      <c r="AL9" s="55">
        <v>1093</v>
      </c>
      <c r="AM9" s="55">
        <v>856</v>
      </c>
      <c r="AN9" s="56">
        <v>1305</v>
      </c>
      <c r="AO9" s="58">
        <v>1011</v>
      </c>
      <c r="AP9" s="54">
        <v>633</v>
      </c>
      <c r="AQ9" s="62">
        <v>979</v>
      </c>
      <c r="AR9" s="63">
        <v>1017</v>
      </c>
      <c r="AS9" s="54">
        <v>1247</v>
      </c>
      <c r="AT9" s="54">
        <v>876</v>
      </c>
      <c r="AU9" s="64">
        <v>1571</v>
      </c>
      <c r="AV9" s="63">
        <v>793</v>
      </c>
      <c r="AW9" s="54">
        <v>1102</v>
      </c>
      <c r="AX9" s="54">
        <v>1085</v>
      </c>
      <c r="AY9" s="54">
        <v>814</v>
      </c>
      <c r="AZ9" s="64">
        <v>872</v>
      </c>
      <c r="BA9" s="65">
        <v>903</v>
      </c>
      <c r="BB9" s="66">
        <v>981</v>
      </c>
      <c r="BC9" s="67">
        <v>936</v>
      </c>
      <c r="BD9" s="68">
        <v>119</v>
      </c>
      <c r="BE9" s="65">
        <v>840</v>
      </c>
      <c r="BF9" s="66">
        <v>775</v>
      </c>
      <c r="BG9" s="69">
        <v>928</v>
      </c>
      <c r="BH9" s="70">
        <v>1050</v>
      </c>
      <c r="BI9" s="71">
        <v>263</v>
      </c>
      <c r="BJ9" s="43"/>
      <c r="BK9" s="44"/>
      <c r="BL9" s="45"/>
      <c r="BM9" s="43"/>
      <c r="BN9" s="44"/>
      <c r="BO9" s="44"/>
      <c r="BP9" s="47"/>
      <c r="BQ9" s="44"/>
      <c r="BR9" s="47"/>
      <c r="BS9" s="44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</row>
    <row r="10" spans="1:87" s="48" customFormat="1" ht="14.25">
      <c r="A10" s="100" t="s">
        <v>31</v>
      </c>
      <c r="B10" s="101" t="s">
        <v>32</v>
      </c>
      <c r="C10" s="51">
        <v>272</v>
      </c>
      <c r="D10" s="52">
        <f t="shared" si="0"/>
        <v>976.5652173913044</v>
      </c>
      <c r="E10" s="51">
        <f t="shared" si="1"/>
        <v>46</v>
      </c>
      <c r="F10" s="16">
        <f t="shared" si="2"/>
        <v>44922</v>
      </c>
      <c r="G10" s="53">
        <v>1430</v>
      </c>
      <c r="H10" s="54">
        <v>911</v>
      </c>
      <c r="I10" s="55">
        <v>1188</v>
      </c>
      <c r="J10" s="55">
        <v>619</v>
      </c>
      <c r="K10" s="56">
        <v>601</v>
      </c>
      <c r="L10" s="57"/>
      <c r="M10" s="54"/>
      <c r="N10" s="55">
        <v>776</v>
      </c>
      <c r="O10" s="56">
        <v>1475</v>
      </c>
      <c r="P10" s="57">
        <v>1135</v>
      </c>
      <c r="Q10" s="54">
        <v>802</v>
      </c>
      <c r="R10" s="54">
        <v>979</v>
      </c>
      <c r="S10" s="56">
        <v>1130</v>
      </c>
      <c r="T10" s="58">
        <v>1570</v>
      </c>
      <c r="U10" s="54">
        <v>1093</v>
      </c>
      <c r="V10" s="55">
        <v>1309</v>
      </c>
      <c r="W10" s="55">
        <v>1079</v>
      </c>
      <c r="X10" s="55">
        <v>938</v>
      </c>
      <c r="Y10" s="55">
        <v>588</v>
      </c>
      <c r="Z10" s="54">
        <v>1225</v>
      </c>
      <c r="AA10" s="59"/>
      <c r="AB10" s="57">
        <v>1445</v>
      </c>
      <c r="AC10" s="54">
        <v>1483</v>
      </c>
      <c r="AD10" s="55">
        <v>707</v>
      </c>
      <c r="AE10" s="56">
        <v>72</v>
      </c>
      <c r="AF10" s="58">
        <v>1118</v>
      </c>
      <c r="AG10" s="54">
        <v>1757</v>
      </c>
      <c r="AH10" s="55"/>
      <c r="AI10" s="60">
        <v>680</v>
      </c>
      <c r="AJ10" s="57">
        <v>819</v>
      </c>
      <c r="AK10" s="55">
        <v>1036</v>
      </c>
      <c r="AL10" s="55">
        <v>651</v>
      </c>
      <c r="AM10" s="55">
        <v>1575</v>
      </c>
      <c r="AN10" s="56">
        <v>1019</v>
      </c>
      <c r="AO10" s="58"/>
      <c r="AP10" s="54">
        <v>1068</v>
      </c>
      <c r="AQ10" s="62">
        <v>648</v>
      </c>
      <c r="AR10" s="63">
        <v>779</v>
      </c>
      <c r="AS10" s="54">
        <v>834</v>
      </c>
      <c r="AT10" s="54"/>
      <c r="AU10" s="64">
        <v>919</v>
      </c>
      <c r="AV10" s="63">
        <v>509</v>
      </c>
      <c r="AW10" s="54">
        <v>720</v>
      </c>
      <c r="AX10" s="54">
        <v>1045</v>
      </c>
      <c r="AY10" s="54"/>
      <c r="AZ10" s="64">
        <v>1012</v>
      </c>
      <c r="BA10" s="65"/>
      <c r="BB10" s="66">
        <v>201</v>
      </c>
      <c r="BC10" s="67">
        <v>1556</v>
      </c>
      <c r="BD10" s="68">
        <v>707</v>
      </c>
      <c r="BE10" s="65">
        <v>811</v>
      </c>
      <c r="BF10" s="102"/>
      <c r="BG10" s="69">
        <v>847</v>
      </c>
      <c r="BH10" s="70">
        <v>787</v>
      </c>
      <c r="BI10" s="71">
        <v>1269</v>
      </c>
      <c r="BJ10" s="43"/>
      <c r="BK10" s="43"/>
      <c r="BL10" s="45"/>
      <c r="BM10" s="43"/>
      <c r="BN10" s="43"/>
      <c r="BO10" s="44"/>
      <c r="BP10" s="47"/>
      <c r="BQ10" s="43"/>
      <c r="BR10" s="45"/>
      <c r="BS10" s="44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s="111" customFormat="1" ht="14.25">
      <c r="A11" s="103" t="s">
        <v>33</v>
      </c>
      <c r="B11" s="104" t="s">
        <v>34</v>
      </c>
      <c r="C11" s="105">
        <v>280</v>
      </c>
      <c r="D11" s="52">
        <f t="shared" si="0"/>
        <v>932.8148148148148</v>
      </c>
      <c r="E11" s="51">
        <f t="shared" si="1"/>
        <v>54</v>
      </c>
      <c r="F11" s="16">
        <f t="shared" si="2"/>
        <v>50372</v>
      </c>
      <c r="G11" s="106">
        <v>1168</v>
      </c>
      <c r="H11" s="54">
        <v>1142</v>
      </c>
      <c r="I11" s="55">
        <v>1375</v>
      </c>
      <c r="J11" s="55">
        <v>1623</v>
      </c>
      <c r="K11" s="75">
        <v>650</v>
      </c>
      <c r="L11" s="94">
        <v>805</v>
      </c>
      <c r="M11" s="54">
        <v>1017</v>
      </c>
      <c r="N11" s="55">
        <v>1808</v>
      </c>
      <c r="O11" s="56">
        <v>1131</v>
      </c>
      <c r="P11" s="94">
        <v>1208</v>
      </c>
      <c r="Q11" s="54">
        <v>327</v>
      </c>
      <c r="R11" s="54">
        <v>835</v>
      </c>
      <c r="S11" s="56">
        <v>1365</v>
      </c>
      <c r="T11" s="55">
        <v>1119</v>
      </c>
      <c r="U11" s="54">
        <v>155</v>
      </c>
      <c r="V11" s="55">
        <v>681</v>
      </c>
      <c r="W11" s="55">
        <v>1151</v>
      </c>
      <c r="X11" s="58">
        <v>836</v>
      </c>
      <c r="Y11" s="55">
        <v>540</v>
      </c>
      <c r="Z11" s="54">
        <v>1305</v>
      </c>
      <c r="AA11" s="59">
        <v>783</v>
      </c>
      <c r="AB11" s="94">
        <v>467</v>
      </c>
      <c r="AC11" s="54">
        <v>111</v>
      </c>
      <c r="AD11" s="55"/>
      <c r="AE11" s="56">
        <v>886</v>
      </c>
      <c r="AF11" s="55">
        <v>540</v>
      </c>
      <c r="AG11" s="54">
        <v>768</v>
      </c>
      <c r="AH11" s="55">
        <v>1388</v>
      </c>
      <c r="AI11" s="60">
        <v>757</v>
      </c>
      <c r="AJ11" s="94">
        <v>1123</v>
      </c>
      <c r="AK11" s="55">
        <v>638</v>
      </c>
      <c r="AL11" s="55">
        <v>1346</v>
      </c>
      <c r="AM11" s="55">
        <v>730</v>
      </c>
      <c r="AN11" s="75">
        <v>919</v>
      </c>
      <c r="AO11" s="55">
        <v>575</v>
      </c>
      <c r="AP11" s="54">
        <v>689</v>
      </c>
      <c r="AQ11" s="62">
        <v>1172</v>
      </c>
      <c r="AR11" s="107">
        <v>1070</v>
      </c>
      <c r="AS11" s="54">
        <v>655</v>
      </c>
      <c r="AT11" s="54">
        <v>1114</v>
      </c>
      <c r="AU11" s="64">
        <v>569</v>
      </c>
      <c r="AV11" s="107">
        <v>1083</v>
      </c>
      <c r="AW11" s="54">
        <v>1050</v>
      </c>
      <c r="AX11" s="54">
        <v>981</v>
      </c>
      <c r="AY11" s="54">
        <v>1236</v>
      </c>
      <c r="AZ11" s="108">
        <v>704</v>
      </c>
      <c r="BA11" s="97">
        <v>879</v>
      </c>
      <c r="BB11" s="66">
        <v>990</v>
      </c>
      <c r="BC11" s="67">
        <v>1437</v>
      </c>
      <c r="BD11" s="68">
        <v>653</v>
      </c>
      <c r="BE11" s="97">
        <v>602</v>
      </c>
      <c r="BF11" s="66">
        <v>1372</v>
      </c>
      <c r="BG11" s="98">
        <v>904</v>
      </c>
      <c r="BH11" s="109">
        <v>1022</v>
      </c>
      <c r="BI11" s="96">
        <v>918</v>
      </c>
      <c r="BJ11" s="43"/>
      <c r="BK11" s="43"/>
      <c r="BL11" s="45"/>
      <c r="BM11" s="43"/>
      <c r="BN11" s="43"/>
      <c r="BO11" s="43"/>
      <c r="BP11" s="45"/>
      <c r="BQ11" s="43"/>
      <c r="BR11" s="45"/>
      <c r="BS11" s="43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</row>
    <row r="12" spans="1:87" s="48" customFormat="1" ht="14.25">
      <c r="A12" s="49" t="s">
        <v>35</v>
      </c>
      <c r="B12" s="50" t="s">
        <v>36</v>
      </c>
      <c r="C12" s="51">
        <v>286</v>
      </c>
      <c r="D12" s="52">
        <f t="shared" si="0"/>
        <v>879.5833333333334</v>
      </c>
      <c r="E12" s="51">
        <f t="shared" si="1"/>
        <v>24</v>
      </c>
      <c r="F12" s="16">
        <f t="shared" si="2"/>
        <v>21110</v>
      </c>
      <c r="G12" s="53"/>
      <c r="H12" s="58"/>
      <c r="I12" s="55"/>
      <c r="J12" s="58"/>
      <c r="K12" s="75"/>
      <c r="L12" s="57"/>
      <c r="M12" s="58"/>
      <c r="N12" s="55"/>
      <c r="O12" s="75">
        <v>1225</v>
      </c>
      <c r="P12" s="57">
        <v>896</v>
      </c>
      <c r="Q12" s="76"/>
      <c r="R12" s="54"/>
      <c r="S12" s="75"/>
      <c r="T12" s="58"/>
      <c r="U12" s="58"/>
      <c r="V12" s="58"/>
      <c r="W12" s="58"/>
      <c r="X12" s="109"/>
      <c r="Y12" s="58"/>
      <c r="Z12" s="58"/>
      <c r="AA12" s="59">
        <v>925</v>
      </c>
      <c r="AB12" s="57"/>
      <c r="AC12" s="58">
        <v>1297</v>
      </c>
      <c r="AD12" s="55"/>
      <c r="AE12" s="75"/>
      <c r="AF12" s="58">
        <v>347</v>
      </c>
      <c r="AG12" s="58">
        <v>725</v>
      </c>
      <c r="AH12" s="55">
        <v>940</v>
      </c>
      <c r="AI12" s="59"/>
      <c r="AJ12" s="57">
        <v>865</v>
      </c>
      <c r="AK12" s="55">
        <v>710</v>
      </c>
      <c r="AL12" s="58">
        <v>1127</v>
      </c>
      <c r="AM12" s="58">
        <v>730</v>
      </c>
      <c r="AN12" s="75"/>
      <c r="AO12" s="58">
        <v>787</v>
      </c>
      <c r="AP12" s="54">
        <v>631</v>
      </c>
      <c r="AQ12" s="112">
        <v>554</v>
      </c>
      <c r="AR12" s="63">
        <v>972</v>
      </c>
      <c r="AS12" s="54">
        <v>810</v>
      </c>
      <c r="AT12" s="76">
        <v>758</v>
      </c>
      <c r="AU12" s="108">
        <v>889</v>
      </c>
      <c r="AV12" s="63"/>
      <c r="AW12" s="54"/>
      <c r="AX12" s="76"/>
      <c r="AY12" s="76"/>
      <c r="AZ12" s="108">
        <v>767</v>
      </c>
      <c r="BA12" s="65">
        <v>892</v>
      </c>
      <c r="BB12" s="66">
        <v>1056</v>
      </c>
      <c r="BC12" s="99">
        <v>978</v>
      </c>
      <c r="BD12" s="113">
        <v>761</v>
      </c>
      <c r="BE12" s="65">
        <v>1468</v>
      </c>
      <c r="BF12" s="102"/>
      <c r="BG12" s="69"/>
      <c r="BH12" s="109"/>
      <c r="BI12" s="96"/>
      <c r="BJ12" s="43"/>
      <c r="BK12" s="43"/>
      <c r="BL12" s="45"/>
      <c r="BM12" s="43"/>
      <c r="BN12" s="43"/>
      <c r="BO12" s="43"/>
      <c r="BP12" s="45"/>
      <c r="BQ12" s="43"/>
      <c r="BR12" s="45"/>
      <c r="BS12" s="43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s="111" customFormat="1" ht="14.25">
      <c r="A13" s="103" t="s">
        <v>37</v>
      </c>
      <c r="B13" s="104" t="s">
        <v>38</v>
      </c>
      <c r="C13" s="105">
        <v>288</v>
      </c>
      <c r="D13" s="52">
        <f t="shared" si="0"/>
        <v>1147.4</v>
      </c>
      <c r="E13" s="51">
        <f t="shared" si="1"/>
        <v>35</v>
      </c>
      <c r="F13" s="16">
        <f t="shared" si="2"/>
        <v>40159</v>
      </c>
      <c r="G13" s="106">
        <v>1107</v>
      </c>
      <c r="H13" s="55"/>
      <c r="I13" s="58"/>
      <c r="J13" s="55">
        <v>1375</v>
      </c>
      <c r="K13" s="56">
        <v>1222</v>
      </c>
      <c r="L13" s="94">
        <v>694</v>
      </c>
      <c r="M13" s="55">
        <v>1556</v>
      </c>
      <c r="N13" s="58">
        <v>1837</v>
      </c>
      <c r="O13" s="56">
        <v>947</v>
      </c>
      <c r="P13" s="94">
        <v>1031</v>
      </c>
      <c r="Q13" s="54">
        <v>1034</v>
      </c>
      <c r="R13" s="76">
        <v>1059</v>
      </c>
      <c r="S13" s="56">
        <v>1670</v>
      </c>
      <c r="T13" s="55"/>
      <c r="U13" s="55"/>
      <c r="V13" s="55"/>
      <c r="W13" s="55"/>
      <c r="X13" s="109"/>
      <c r="Y13" s="55"/>
      <c r="Z13" s="55"/>
      <c r="AA13" s="59">
        <v>1106</v>
      </c>
      <c r="AB13" s="94">
        <v>732</v>
      </c>
      <c r="AC13" s="55">
        <v>1477</v>
      </c>
      <c r="AD13" s="58">
        <v>788</v>
      </c>
      <c r="AE13" s="56"/>
      <c r="AF13" s="55">
        <v>591</v>
      </c>
      <c r="AG13" s="55">
        <v>914</v>
      </c>
      <c r="AH13" s="58">
        <v>1564</v>
      </c>
      <c r="AI13" s="60">
        <v>1324</v>
      </c>
      <c r="AJ13" s="94">
        <v>1254</v>
      </c>
      <c r="AK13" s="58"/>
      <c r="AL13" s="55"/>
      <c r="AM13" s="55">
        <v>1461</v>
      </c>
      <c r="AN13" s="56">
        <v>1420</v>
      </c>
      <c r="AO13" s="55">
        <v>1261</v>
      </c>
      <c r="AP13" s="76">
        <v>670</v>
      </c>
      <c r="AQ13" s="95"/>
      <c r="AR13" s="107"/>
      <c r="AS13" s="55"/>
      <c r="AT13" s="54"/>
      <c r="AU13" s="64"/>
      <c r="AV13" s="107"/>
      <c r="AW13" s="76">
        <v>408</v>
      </c>
      <c r="AX13" s="54">
        <v>1751</v>
      </c>
      <c r="AY13" s="54"/>
      <c r="AZ13" s="56"/>
      <c r="BA13" s="97">
        <v>1138</v>
      </c>
      <c r="BB13" s="102">
        <v>701</v>
      </c>
      <c r="BC13" s="67">
        <v>1082</v>
      </c>
      <c r="BD13" s="68">
        <v>1712</v>
      </c>
      <c r="BE13" s="97">
        <v>876</v>
      </c>
      <c r="BF13" s="102">
        <v>859</v>
      </c>
      <c r="BG13" s="92">
        <v>607</v>
      </c>
      <c r="BH13" s="114">
        <v>1419</v>
      </c>
      <c r="BI13" s="71">
        <v>1512</v>
      </c>
      <c r="BJ13" s="43"/>
      <c r="BK13" s="43"/>
      <c r="BL13" s="45"/>
      <c r="BM13" s="43"/>
      <c r="BN13" s="43"/>
      <c r="BO13" s="43"/>
      <c r="BP13" s="45"/>
      <c r="BQ13" s="43"/>
      <c r="BR13" s="45"/>
      <c r="BS13" s="43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</row>
    <row r="14" spans="1:87" s="48" customFormat="1" ht="14.25">
      <c r="A14" s="115" t="s">
        <v>39</v>
      </c>
      <c r="B14" s="116" t="s">
        <v>40</v>
      </c>
      <c r="C14" s="117">
        <v>291</v>
      </c>
      <c r="D14" s="52">
        <f t="shared" si="0"/>
        <v>818.6666666666666</v>
      </c>
      <c r="E14" s="51">
        <f t="shared" si="1"/>
        <v>48</v>
      </c>
      <c r="F14" s="16">
        <f t="shared" si="2"/>
        <v>39296</v>
      </c>
      <c r="G14" s="53">
        <v>1094</v>
      </c>
      <c r="H14" s="54">
        <v>1105</v>
      </c>
      <c r="I14" s="55">
        <v>1052</v>
      </c>
      <c r="J14" s="55">
        <v>669</v>
      </c>
      <c r="K14" s="56"/>
      <c r="L14" s="57"/>
      <c r="M14" s="54">
        <v>642</v>
      </c>
      <c r="N14" s="54"/>
      <c r="O14" s="56"/>
      <c r="P14" s="57">
        <v>734</v>
      </c>
      <c r="Q14" s="54">
        <v>1496</v>
      </c>
      <c r="R14" s="54">
        <v>147</v>
      </c>
      <c r="S14" s="56">
        <v>989</v>
      </c>
      <c r="T14" s="58">
        <v>1391</v>
      </c>
      <c r="U14" s="54">
        <v>1124</v>
      </c>
      <c r="V14" s="55">
        <v>977</v>
      </c>
      <c r="W14" s="55">
        <v>1060</v>
      </c>
      <c r="X14" s="55">
        <v>508</v>
      </c>
      <c r="Y14" s="55">
        <v>516</v>
      </c>
      <c r="Z14" s="54"/>
      <c r="AA14" s="59">
        <v>718</v>
      </c>
      <c r="AB14" s="57">
        <v>446</v>
      </c>
      <c r="AC14" s="54">
        <v>910</v>
      </c>
      <c r="AD14" s="55"/>
      <c r="AE14" s="56">
        <v>339</v>
      </c>
      <c r="AF14" s="58">
        <v>495</v>
      </c>
      <c r="AG14" s="54">
        <v>1258</v>
      </c>
      <c r="AH14" s="55">
        <v>818</v>
      </c>
      <c r="AI14" s="60">
        <v>1169</v>
      </c>
      <c r="AJ14" s="57">
        <v>570</v>
      </c>
      <c r="AK14" s="55">
        <v>859</v>
      </c>
      <c r="AL14" s="55">
        <v>699</v>
      </c>
      <c r="AM14" s="55">
        <v>862</v>
      </c>
      <c r="AN14" s="56">
        <v>636</v>
      </c>
      <c r="AO14" s="58">
        <v>931</v>
      </c>
      <c r="AP14" s="54">
        <v>792</v>
      </c>
      <c r="AQ14" s="62">
        <v>1070</v>
      </c>
      <c r="AR14" s="63">
        <v>738</v>
      </c>
      <c r="AS14" s="54">
        <v>682</v>
      </c>
      <c r="AT14" s="54"/>
      <c r="AU14" s="64">
        <v>845</v>
      </c>
      <c r="AV14" s="63">
        <v>993</v>
      </c>
      <c r="AW14" s="54">
        <v>150</v>
      </c>
      <c r="AX14" s="55">
        <v>998</v>
      </c>
      <c r="AY14" s="54">
        <v>1289</v>
      </c>
      <c r="AZ14" s="64">
        <v>731</v>
      </c>
      <c r="BA14" s="65">
        <v>693</v>
      </c>
      <c r="BB14" s="66">
        <v>477</v>
      </c>
      <c r="BC14" s="99">
        <v>218</v>
      </c>
      <c r="BD14" s="68">
        <v>1455</v>
      </c>
      <c r="BE14" s="65">
        <v>764</v>
      </c>
      <c r="BF14" s="66">
        <v>913</v>
      </c>
      <c r="BG14" s="92">
        <v>927</v>
      </c>
      <c r="BH14" s="114">
        <v>923</v>
      </c>
      <c r="BI14" s="71">
        <v>424</v>
      </c>
      <c r="BJ14" s="110"/>
      <c r="BK14" s="43"/>
      <c r="BL14" s="45"/>
      <c r="BM14" s="43"/>
      <c r="BN14" s="43"/>
      <c r="BO14" s="43"/>
      <c r="BP14" s="45"/>
      <c r="BQ14" s="43"/>
      <c r="BR14" s="45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s="48" customFormat="1" ht="14.25">
      <c r="A15" s="115" t="s">
        <v>39</v>
      </c>
      <c r="B15" s="116" t="s">
        <v>41</v>
      </c>
      <c r="C15" s="117">
        <v>295</v>
      </c>
      <c r="D15" s="52">
        <f t="shared" si="0"/>
        <v>931.0681818181819</v>
      </c>
      <c r="E15" s="51">
        <f t="shared" si="1"/>
        <v>44</v>
      </c>
      <c r="F15" s="16">
        <f t="shared" si="2"/>
        <v>40967</v>
      </c>
      <c r="G15" s="53">
        <v>444</v>
      </c>
      <c r="H15" s="88">
        <v>919</v>
      </c>
      <c r="I15" s="82">
        <v>715</v>
      </c>
      <c r="J15" s="55">
        <v>1087</v>
      </c>
      <c r="K15" s="56"/>
      <c r="L15" s="57"/>
      <c r="M15" s="88">
        <v>1041</v>
      </c>
      <c r="N15" s="118"/>
      <c r="O15" s="56"/>
      <c r="P15" s="57"/>
      <c r="Q15" s="88">
        <v>1102</v>
      </c>
      <c r="R15" s="88">
        <v>617</v>
      </c>
      <c r="S15" s="56">
        <v>214</v>
      </c>
      <c r="T15" s="58">
        <v>334</v>
      </c>
      <c r="U15" s="88">
        <v>971</v>
      </c>
      <c r="V15" s="82"/>
      <c r="W15" s="55"/>
      <c r="X15" s="55"/>
      <c r="Y15" s="55">
        <v>722</v>
      </c>
      <c r="Z15" s="54"/>
      <c r="AA15" s="59">
        <v>1069</v>
      </c>
      <c r="AB15" s="57">
        <v>1322</v>
      </c>
      <c r="AC15" s="88">
        <v>889</v>
      </c>
      <c r="AD15" s="82"/>
      <c r="AE15" s="56">
        <v>733</v>
      </c>
      <c r="AF15" s="58">
        <v>993</v>
      </c>
      <c r="AG15" s="88">
        <v>1375</v>
      </c>
      <c r="AH15" s="82">
        <v>1005</v>
      </c>
      <c r="AI15" s="60">
        <v>845</v>
      </c>
      <c r="AJ15" s="57">
        <v>548</v>
      </c>
      <c r="AK15" s="82">
        <v>1546</v>
      </c>
      <c r="AL15" s="55">
        <v>479</v>
      </c>
      <c r="AM15" s="55">
        <v>964</v>
      </c>
      <c r="AN15" s="56">
        <v>1212</v>
      </c>
      <c r="AO15" s="58">
        <v>1356</v>
      </c>
      <c r="AP15" s="88">
        <v>1192</v>
      </c>
      <c r="AQ15" s="62">
        <v>947</v>
      </c>
      <c r="AR15" s="63">
        <v>436</v>
      </c>
      <c r="AS15" s="88">
        <v>1250</v>
      </c>
      <c r="AT15" s="54"/>
      <c r="AU15" s="64">
        <v>615</v>
      </c>
      <c r="AV15" s="63">
        <v>934</v>
      </c>
      <c r="AW15" s="88">
        <v>1201</v>
      </c>
      <c r="AX15" s="54">
        <v>807</v>
      </c>
      <c r="AY15" s="54">
        <v>1323</v>
      </c>
      <c r="AZ15" s="64">
        <v>1402</v>
      </c>
      <c r="BA15" s="65">
        <v>715</v>
      </c>
      <c r="BB15" s="89">
        <v>1562</v>
      </c>
      <c r="BC15" s="67">
        <v>680</v>
      </c>
      <c r="BD15" s="68">
        <v>587</v>
      </c>
      <c r="BE15" s="65">
        <v>1026</v>
      </c>
      <c r="BF15" s="66">
        <v>1157</v>
      </c>
      <c r="BG15" s="92">
        <v>1440</v>
      </c>
      <c r="BH15" s="114">
        <v>621</v>
      </c>
      <c r="BI15" s="71">
        <v>570</v>
      </c>
      <c r="BJ15" s="110"/>
      <c r="BK15" s="43"/>
      <c r="BL15" s="45"/>
      <c r="BM15" s="43"/>
      <c r="BN15" s="43"/>
      <c r="BO15" s="43"/>
      <c r="BP15" s="45"/>
      <c r="BQ15" s="43"/>
      <c r="BR15" s="45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</row>
    <row r="16" spans="1:87" s="48" customFormat="1" ht="14.25">
      <c r="A16" s="115" t="s">
        <v>42</v>
      </c>
      <c r="B16" s="116" t="s">
        <v>43</v>
      </c>
      <c r="C16" s="117">
        <v>454</v>
      </c>
      <c r="D16" s="52">
        <f t="shared" si="0"/>
        <v>674.1739130434783</v>
      </c>
      <c r="E16" s="51">
        <f t="shared" si="1"/>
        <v>46</v>
      </c>
      <c r="F16" s="16">
        <f t="shared" si="2"/>
        <v>31012</v>
      </c>
      <c r="G16" s="53">
        <v>282</v>
      </c>
      <c r="H16" s="76">
        <v>1442</v>
      </c>
      <c r="I16" s="58"/>
      <c r="J16" s="55">
        <v>780</v>
      </c>
      <c r="K16" s="119"/>
      <c r="L16" s="57">
        <v>88</v>
      </c>
      <c r="M16" s="76">
        <v>942</v>
      </c>
      <c r="N16" s="58">
        <v>342</v>
      </c>
      <c r="O16" s="56">
        <v>923</v>
      </c>
      <c r="P16" s="57">
        <v>393</v>
      </c>
      <c r="Q16" s="76">
        <v>1209</v>
      </c>
      <c r="R16" s="76">
        <v>1161</v>
      </c>
      <c r="S16" s="56">
        <v>345</v>
      </c>
      <c r="T16" s="58">
        <v>944</v>
      </c>
      <c r="U16" s="76"/>
      <c r="V16" s="58">
        <v>901</v>
      </c>
      <c r="W16" s="55">
        <v>1197</v>
      </c>
      <c r="X16" s="82">
        <v>440</v>
      </c>
      <c r="Y16" s="82">
        <v>507</v>
      </c>
      <c r="Z16" s="118">
        <v>77</v>
      </c>
      <c r="AA16" s="120">
        <v>594</v>
      </c>
      <c r="AB16" s="57">
        <v>720</v>
      </c>
      <c r="AC16" s="76">
        <v>616</v>
      </c>
      <c r="AD16" s="58">
        <v>317</v>
      </c>
      <c r="AE16" s="56">
        <v>607</v>
      </c>
      <c r="AF16" s="58">
        <v>159</v>
      </c>
      <c r="AG16" s="76">
        <v>911</v>
      </c>
      <c r="AH16" s="58">
        <v>1051</v>
      </c>
      <c r="AI16" s="60">
        <v>570</v>
      </c>
      <c r="AJ16" s="57">
        <v>481</v>
      </c>
      <c r="AK16" s="58">
        <v>1030</v>
      </c>
      <c r="AL16" s="55">
        <v>446</v>
      </c>
      <c r="AM16" s="55">
        <v>236</v>
      </c>
      <c r="AN16" s="119">
        <v>1100</v>
      </c>
      <c r="AO16" s="58">
        <v>638</v>
      </c>
      <c r="AP16" s="76">
        <v>1137</v>
      </c>
      <c r="AQ16" s="62"/>
      <c r="AR16" s="63"/>
      <c r="AS16" s="76">
        <v>569</v>
      </c>
      <c r="AT16" s="54">
        <v>939</v>
      </c>
      <c r="AU16" s="64">
        <v>49</v>
      </c>
      <c r="AV16" s="63">
        <v>753</v>
      </c>
      <c r="AW16" s="76">
        <v>1125</v>
      </c>
      <c r="AX16" s="54"/>
      <c r="AY16" s="54"/>
      <c r="AZ16" s="121">
        <v>333</v>
      </c>
      <c r="BA16" s="65">
        <v>1106</v>
      </c>
      <c r="BB16" s="102">
        <v>914</v>
      </c>
      <c r="BC16" s="67">
        <v>578</v>
      </c>
      <c r="BD16" s="68"/>
      <c r="BE16" s="65"/>
      <c r="BF16" s="102">
        <v>474</v>
      </c>
      <c r="BG16" s="69">
        <v>113</v>
      </c>
      <c r="BH16" s="114">
        <v>357</v>
      </c>
      <c r="BI16" s="71">
        <v>1116</v>
      </c>
      <c r="BJ16" s="110"/>
      <c r="BK16" s="43"/>
      <c r="BL16" s="45"/>
      <c r="BM16" s="43"/>
      <c r="BN16" s="43"/>
      <c r="BO16" s="43"/>
      <c r="BP16" s="45"/>
      <c r="BQ16" s="44"/>
      <c r="BR16" s="45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</row>
    <row r="17" spans="1:87" s="48" customFormat="1" ht="14.25">
      <c r="A17" s="115" t="s">
        <v>44</v>
      </c>
      <c r="B17" s="116" t="s">
        <v>45</v>
      </c>
      <c r="C17" s="117">
        <v>625</v>
      </c>
      <c r="D17" s="52">
        <f t="shared" si="0"/>
        <v>706.1142857142858</v>
      </c>
      <c r="E17" s="51">
        <f t="shared" si="1"/>
        <v>35</v>
      </c>
      <c r="F17" s="16">
        <f t="shared" si="2"/>
        <v>24714</v>
      </c>
      <c r="G17" s="122">
        <v>1034</v>
      </c>
      <c r="H17" s="54">
        <v>112</v>
      </c>
      <c r="I17" s="55"/>
      <c r="J17" s="55">
        <v>253</v>
      </c>
      <c r="K17" s="56"/>
      <c r="L17" s="123">
        <v>224</v>
      </c>
      <c r="M17" s="54"/>
      <c r="N17" s="55">
        <v>756</v>
      </c>
      <c r="O17" s="56">
        <v>575</v>
      </c>
      <c r="P17" s="123">
        <v>532</v>
      </c>
      <c r="Q17" s="54">
        <v>733</v>
      </c>
      <c r="R17" s="54"/>
      <c r="S17" s="56"/>
      <c r="T17" s="80">
        <v>844</v>
      </c>
      <c r="U17" s="54">
        <v>905</v>
      </c>
      <c r="V17" s="55"/>
      <c r="W17" s="55"/>
      <c r="X17" s="55"/>
      <c r="Y17" s="55">
        <v>1081</v>
      </c>
      <c r="Z17" s="54">
        <v>690</v>
      </c>
      <c r="AA17" s="120">
        <v>156</v>
      </c>
      <c r="AB17" s="123">
        <v>673</v>
      </c>
      <c r="AC17" s="54"/>
      <c r="AD17" s="55">
        <v>1227</v>
      </c>
      <c r="AE17" s="56">
        <v>952</v>
      </c>
      <c r="AF17" s="80">
        <v>591</v>
      </c>
      <c r="AG17" s="54">
        <v>965</v>
      </c>
      <c r="AH17" s="55">
        <v>432</v>
      </c>
      <c r="AI17" s="60"/>
      <c r="AJ17" s="123"/>
      <c r="AK17" s="55"/>
      <c r="AL17" s="55">
        <v>1464</v>
      </c>
      <c r="AM17" s="55">
        <v>1032</v>
      </c>
      <c r="AN17" s="56">
        <v>488</v>
      </c>
      <c r="AO17" s="80"/>
      <c r="AP17" s="54">
        <v>802</v>
      </c>
      <c r="AQ17" s="62">
        <v>1082</v>
      </c>
      <c r="AR17" s="124">
        <v>1009</v>
      </c>
      <c r="AS17" s="54"/>
      <c r="AT17" s="54">
        <v>608</v>
      </c>
      <c r="AU17" s="64"/>
      <c r="AV17" s="124">
        <v>264</v>
      </c>
      <c r="AW17" s="54"/>
      <c r="AX17" s="54">
        <v>392</v>
      </c>
      <c r="AY17" s="54">
        <v>1181</v>
      </c>
      <c r="AZ17" s="64">
        <v>432</v>
      </c>
      <c r="BA17" s="125">
        <v>166</v>
      </c>
      <c r="BB17" s="66">
        <v>473</v>
      </c>
      <c r="BC17" s="67"/>
      <c r="BD17" s="68">
        <v>1291</v>
      </c>
      <c r="BE17" s="65">
        <v>855</v>
      </c>
      <c r="BF17" s="66">
        <v>440</v>
      </c>
      <c r="BG17" s="92"/>
      <c r="BH17" s="114"/>
      <c r="BI17" s="71"/>
      <c r="BJ17" s="110"/>
      <c r="BK17" s="43"/>
      <c r="BL17" s="45"/>
      <c r="BM17" s="43"/>
      <c r="BN17" s="43"/>
      <c r="BO17" s="43"/>
      <c r="BP17" s="45"/>
      <c r="BQ17" s="44"/>
      <c r="BR17" s="45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</row>
    <row r="18" spans="1:87" s="48" customFormat="1" ht="14.25">
      <c r="A18" s="115" t="s">
        <v>46</v>
      </c>
      <c r="B18" s="116" t="s">
        <v>47</v>
      </c>
      <c r="C18" s="126">
        <v>671</v>
      </c>
      <c r="D18" s="52">
        <f t="shared" si="0"/>
        <v>1086.0943396226414</v>
      </c>
      <c r="E18" s="51">
        <f t="shared" si="1"/>
        <v>53</v>
      </c>
      <c r="F18" s="16">
        <f t="shared" si="2"/>
        <v>57563</v>
      </c>
      <c r="G18" s="106">
        <v>542</v>
      </c>
      <c r="H18" s="76">
        <v>1048</v>
      </c>
      <c r="I18" s="55">
        <v>1219</v>
      </c>
      <c r="J18" s="55">
        <v>1002</v>
      </c>
      <c r="K18" s="56">
        <v>1246</v>
      </c>
      <c r="L18" s="94">
        <v>1399</v>
      </c>
      <c r="M18" s="76">
        <v>1267</v>
      </c>
      <c r="N18" s="55">
        <v>841</v>
      </c>
      <c r="O18" s="56">
        <v>1100</v>
      </c>
      <c r="P18" s="94">
        <v>1183</v>
      </c>
      <c r="Q18" s="76">
        <v>920</v>
      </c>
      <c r="R18" s="54">
        <v>1084</v>
      </c>
      <c r="S18" s="56">
        <v>1088</v>
      </c>
      <c r="T18" s="55">
        <v>844</v>
      </c>
      <c r="U18" s="76">
        <v>1179</v>
      </c>
      <c r="V18" s="55">
        <v>1100</v>
      </c>
      <c r="W18" s="55">
        <v>294</v>
      </c>
      <c r="X18" s="55">
        <v>545</v>
      </c>
      <c r="Y18" s="55">
        <v>1324</v>
      </c>
      <c r="Z18" s="54">
        <v>1710</v>
      </c>
      <c r="AA18" s="59">
        <v>1891</v>
      </c>
      <c r="AB18" s="94">
        <v>1047</v>
      </c>
      <c r="AC18" s="76">
        <v>523</v>
      </c>
      <c r="AD18" s="55">
        <v>850</v>
      </c>
      <c r="AE18" s="56">
        <v>1404</v>
      </c>
      <c r="AF18" s="55">
        <v>1052</v>
      </c>
      <c r="AG18" s="76">
        <v>980</v>
      </c>
      <c r="AH18" s="55">
        <v>1226</v>
      </c>
      <c r="AI18" s="60">
        <v>1212</v>
      </c>
      <c r="AJ18" s="94">
        <v>855</v>
      </c>
      <c r="AK18" s="55">
        <v>1030</v>
      </c>
      <c r="AL18" s="55">
        <v>847</v>
      </c>
      <c r="AM18" s="55">
        <v>1389</v>
      </c>
      <c r="AN18" s="56">
        <v>969</v>
      </c>
      <c r="AO18" s="55"/>
      <c r="AP18" s="54">
        <v>1021</v>
      </c>
      <c r="AQ18" s="62">
        <v>756</v>
      </c>
      <c r="AR18" s="107">
        <v>1378</v>
      </c>
      <c r="AS18" s="54">
        <v>1356</v>
      </c>
      <c r="AT18" s="54">
        <v>1900</v>
      </c>
      <c r="AU18" s="64">
        <v>1186</v>
      </c>
      <c r="AV18" s="107">
        <v>1643</v>
      </c>
      <c r="AW18" s="54">
        <v>464</v>
      </c>
      <c r="AX18" s="54">
        <v>1212</v>
      </c>
      <c r="AY18" s="54">
        <v>1250</v>
      </c>
      <c r="AZ18" s="64">
        <v>1165</v>
      </c>
      <c r="BA18" s="97"/>
      <c r="BB18" s="66">
        <v>719</v>
      </c>
      <c r="BC18" s="67">
        <v>1418</v>
      </c>
      <c r="BD18" s="68">
        <v>1170</v>
      </c>
      <c r="BE18" s="97">
        <v>475</v>
      </c>
      <c r="BF18" s="66">
        <v>1487</v>
      </c>
      <c r="BG18" s="69">
        <v>257</v>
      </c>
      <c r="BH18" s="114">
        <v>1998</v>
      </c>
      <c r="BI18" s="71">
        <v>498</v>
      </c>
      <c r="BJ18" s="43"/>
      <c r="BK18" s="43"/>
      <c r="BL18" s="45"/>
      <c r="BM18" s="43"/>
      <c r="BN18" s="44"/>
      <c r="BO18" s="44"/>
      <c r="BP18" s="47"/>
      <c r="BQ18" s="44"/>
      <c r="BR18" s="45"/>
      <c r="BS18" s="44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</row>
    <row r="19" spans="1:87" s="48" customFormat="1" ht="14.25">
      <c r="A19" s="115" t="s">
        <v>48</v>
      </c>
      <c r="B19" s="116" t="s">
        <v>49</v>
      </c>
      <c r="C19" s="126">
        <v>695</v>
      </c>
      <c r="D19" s="52">
        <f t="shared" si="0"/>
        <v>607.1875</v>
      </c>
      <c r="E19" s="51">
        <f t="shared" si="1"/>
        <v>16</v>
      </c>
      <c r="F19" s="16">
        <f t="shared" si="2"/>
        <v>9715</v>
      </c>
      <c r="G19" s="106">
        <v>546</v>
      </c>
      <c r="H19" s="54">
        <v>450</v>
      </c>
      <c r="I19" s="55">
        <v>715</v>
      </c>
      <c r="J19" s="55">
        <v>1235</v>
      </c>
      <c r="K19" s="75">
        <v>814</v>
      </c>
      <c r="L19" s="94">
        <v>1165</v>
      </c>
      <c r="M19" s="54"/>
      <c r="N19" s="55">
        <v>766</v>
      </c>
      <c r="O19" s="56">
        <v>248</v>
      </c>
      <c r="P19" s="94">
        <v>299</v>
      </c>
      <c r="Q19" s="54">
        <v>1126</v>
      </c>
      <c r="R19" s="54"/>
      <c r="S19" s="56"/>
      <c r="T19" s="55"/>
      <c r="U19" s="54"/>
      <c r="V19" s="55"/>
      <c r="W19" s="55"/>
      <c r="X19" s="58"/>
      <c r="Y19" s="55"/>
      <c r="Z19" s="76"/>
      <c r="AA19" s="59"/>
      <c r="AB19" s="94"/>
      <c r="AC19" s="54"/>
      <c r="AD19" s="55"/>
      <c r="AE19" s="56"/>
      <c r="AF19" s="55"/>
      <c r="AG19" s="54"/>
      <c r="AH19" s="55"/>
      <c r="AI19" s="60"/>
      <c r="AJ19" s="94"/>
      <c r="AK19" s="55"/>
      <c r="AL19" s="55"/>
      <c r="AM19" s="55"/>
      <c r="AN19" s="75"/>
      <c r="AO19" s="55"/>
      <c r="AP19" s="54"/>
      <c r="AQ19" s="62"/>
      <c r="AR19" s="107"/>
      <c r="AS19" s="54"/>
      <c r="AT19" s="54"/>
      <c r="AU19" s="64"/>
      <c r="AV19" s="107"/>
      <c r="AW19" s="54"/>
      <c r="AX19" s="54"/>
      <c r="AY19" s="54"/>
      <c r="AZ19" s="108"/>
      <c r="BA19" s="97"/>
      <c r="BB19" s="66"/>
      <c r="BC19" s="67"/>
      <c r="BD19" s="68">
        <v>184</v>
      </c>
      <c r="BE19" s="97">
        <v>940</v>
      </c>
      <c r="BF19" s="66">
        <v>422</v>
      </c>
      <c r="BG19" s="98">
        <v>366</v>
      </c>
      <c r="BH19" s="114">
        <v>112</v>
      </c>
      <c r="BI19" s="71">
        <v>327</v>
      </c>
      <c r="BJ19" s="43"/>
      <c r="BK19" s="43"/>
      <c r="BL19" s="45"/>
      <c r="BM19" s="43"/>
      <c r="BN19" s="44"/>
      <c r="BO19" s="44"/>
      <c r="BP19" s="47"/>
      <c r="BQ19" s="44"/>
      <c r="BR19" s="45"/>
      <c r="BS19" s="44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</row>
    <row r="20" spans="1:87" s="48" customFormat="1" ht="14.25">
      <c r="A20" s="115" t="s">
        <v>48</v>
      </c>
      <c r="B20" s="116" t="s">
        <v>50</v>
      </c>
      <c r="C20" s="126">
        <v>696</v>
      </c>
      <c r="D20" s="52">
        <f t="shared" si="0"/>
        <v>707.3333333333334</v>
      </c>
      <c r="E20" s="51">
        <f t="shared" si="1"/>
        <v>6</v>
      </c>
      <c r="F20" s="16">
        <f t="shared" si="2"/>
        <v>4244</v>
      </c>
      <c r="G20" s="106">
        <v>381</v>
      </c>
      <c r="H20" s="76">
        <v>792</v>
      </c>
      <c r="I20" s="58">
        <v>243</v>
      </c>
      <c r="J20" s="55"/>
      <c r="K20" s="56">
        <v>865</v>
      </c>
      <c r="L20" s="94"/>
      <c r="M20" s="76"/>
      <c r="N20" s="58"/>
      <c r="O20" s="56">
        <v>786</v>
      </c>
      <c r="P20" s="94">
        <v>1177</v>
      </c>
      <c r="Q20" s="76"/>
      <c r="R20" s="76"/>
      <c r="S20" s="56"/>
      <c r="T20" s="55"/>
      <c r="U20" s="76"/>
      <c r="V20" s="58"/>
      <c r="W20" s="55"/>
      <c r="X20" s="55"/>
      <c r="Y20" s="55"/>
      <c r="Z20" s="54"/>
      <c r="AA20" s="59"/>
      <c r="AB20" s="94"/>
      <c r="AC20" s="76"/>
      <c r="AD20" s="58"/>
      <c r="AE20" s="56"/>
      <c r="AF20" s="55"/>
      <c r="AG20" s="76"/>
      <c r="AH20" s="58"/>
      <c r="AI20" s="60"/>
      <c r="AJ20" s="94"/>
      <c r="AK20" s="58"/>
      <c r="AL20" s="55"/>
      <c r="AM20" s="55"/>
      <c r="AN20" s="56"/>
      <c r="AO20" s="55"/>
      <c r="AP20" s="76"/>
      <c r="AQ20" s="62"/>
      <c r="AR20" s="107"/>
      <c r="AS20" s="76"/>
      <c r="AT20" s="54"/>
      <c r="AU20" s="64"/>
      <c r="AV20" s="107"/>
      <c r="AW20" s="76"/>
      <c r="AX20" s="54"/>
      <c r="AY20" s="54"/>
      <c r="AZ20" s="64"/>
      <c r="BA20" s="97"/>
      <c r="BB20" s="102"/>
      <c r="BC20" s="67"/>
      <c r="BD20" s="68"/>
      <c r="BE20" s="97"/>
      <c r="BF20" s="66"/>
      <c r="BG20" s="98"/>
      <c r="BH20" s="77"/>
      <c r="BI20" s="93"/>
      <c r="BJ20" s="43"/>
      <c r="BK20" s="43"/>
      <c r="BL20" s="45"/>
      <c r="BM20" s="43"/>
      <c r="BN20" s="43"/>
      <c r="BO20" s="43"/>
      <c r="BP20" s="45"/>
      <c r="BQ20" s="44"/>
      <c r="BR20" s="45"/>
      <c r="BS20" s="43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</row>
    <row r="21" spans="1:87" s="48" customFormat="1" ht="14.25">
      <c r="A21" s="49" t="s">
        <v>51</v>
      </c>
      <c r="B21" s="50" t="s">
        <v>52</v>
      </c>
      <c r="C21" s="51">
        <v>791</v>
      </c>
      <c r="D21" s="52">
        <f t="shared" si="0"/>
        <v>709.1538461538462</v>
      </c>
      <c r="E21" s="51">
        <f t="shared" si="1"/>
        <v>13</v>
      </c>
      <c r="F21" s="16">
        <f t="shared" si="2"/>
        <v>9219</v>
      </c>
      <c r="G21" s="53">
        <v>616</v>
      </c>
      <c r="H21" s="58">
        <v>906</v>
      </c>
      <c r="I21" s="58">
        <v>876</v>
      </c>
      <c r="J21" s="58"/>
      <c r="K21" s="75">
        <v>388</v>
      </c>
      <c r="L21" s="57">
        <v>982</v>
      </c>
      <c r="M21" s="58"/>
      <c r="N21" s="58">
        <v>450</v>
      </c>
      <c r="O21" s="75">
        <v>929</v>
      </c>
      <c r="P21" s="57">
        <v>400</v>
      </c>
      <c r="Q21" s="76">
        <v>608</v>
      </c>
      <c r="R21" s="76">
        <v>738</v>
      </c>
      <c r="S21" s="75">
        <v>1212</v>
      </c>
      <c r="T21" s="58"/>
      <c r="U21" s="58"/>
      <c r="V21" s="58"/>
      <c r="W21" s="58"/>
      <c r="X21" s="109"/>
      <c r="Y21" s="58"/>
      <c r="Z21" s="58"/>
      <c r="AA21" s="59">
        <v>580</v>
      </c>
      <c r="AB21" s="57">
        <v>534</v>
      </c>
      <c r="AC21" s="58"/>
      <c r="AD21" s="58"/>
      <c r="AE21" s="75"/>
      <c r="AF21" s="58"/>
      <c r="AG21" s="58"/>
      <c r="AH21" s="58"/>
      <c r="AI21" s="59"/>
      <c r="AJ21" s="57"/>
      <c r="AK21" s="58"/>
      <c r="AL21" s="58"/>
      <c r="AM21" s="58"/>
      <c r="AN21" s="75"/>
      <c r="AO21" s="58"/>
      <c r="AP21" s="76"/>
      <c r="AQ21" s="112"/>
      <c r="AR21" s="63"/>
      <c r="AS21" s="76"/>
      <c r="AT21" s="76"/>
      <c r="AU21" s="108"/>
      <c r="AV21" s="63"/>
      <c r="AW21" s="76"/>
      <c r="AX21" s="76"/>
      <c r="AY21" s="76"/>
      <c r="AZ21" s="108"/>
      <c r="BA21" s="65"/>
      <c r="BB21" s="102"/>
      <c r="BC21" s="99"/>
      <c r="BD21" s="113"/>
      <c r="BE21" s="65"/>
      <c r="BF21" s="102"/>
      <c r="BG21" s="58"/>
      <c r="BH21" s="109"/>
      <c r="BI21" s="93"/>
      <c r="BJ21" s="46"/>
      <c r="BK21" s="46"/>
      <c r="BL21" s="46"/>
      <c r="BM21" s="46"/>
      <c r="BN21" s="44"/>
      <c r="BO21" s="44"/>
      <c r="BP21" s="47"/>
      <c r="BQ21" s="44"/>
      <c r="BR21" s="45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</row>
    <row r="22" spans="1:87" s="48" customFormat="1" ht="14.25">
      <c r="A22" s="127" t="s">
        <v>53</v>
      </c>
      <c r="B22" s="50" t="s">
        <v>54</v>
      </c>
      <c r="C22" s="51">
        <v>881</v>
      </c>
      <c r="D22" s="52">
        <f t="shared" si="0"/>
        <v>592.6578947368421</v>
      </c>
      <c r="E22" s="51">
        <f t="shared" si="1"/>
        <v>38</v>
      </c>
      <c r="F22" s="16">
        <f t="shared" si="2"/>
        <v>22521</v>
      </c>
      <c r="G22" s="53"/>
      <c r="H22" s="76">
        <v>848</v>
      </c>
      <c r="I22" s="58">
        <v>410</v>
      </c>
      <c r="J22" s="55">
        <v>624</v>
      </c>
      <c r="K22" s="75">
        <v>886</v>
      </c>
      <c r="L22" s="57"/>
      <c r="M22" s="76"/>
      <c r="N22" s="58"/>
      <c r="O22" s="56"/>
      <c r="P22" s="57"/>
      <c r="Q22" s="76">
        <v>490</v>
      </c>
      <c r="R22" s="76">
        <v>620</v>
      </c>
      <c r="S22" s="56">
        <v>616</v>
      </c>
      <c r="T22" s="58">
        <v>504</v>
      </c>
      <c r="U22" s="76">
        <v>685</v>
      </c>
      <c r="V22" s="58">
        <v>820</v>
      </c>
      <c r="W22" s="55">
        <v>387</v>
      </c>
      <c r="X22" s="58">
        <v>750</v>
      </c>
      <c r="Y22" s="58">
        <v>674</v>
      </c>
      <c r="Z22" s="76"/>
      <c r="AA22" s="59">
        <v>-25</v>
      </c>
      <c r="AB22" s="57">
        <v>716</v>
      </c>
      <c r="AC22" s="76">
        <v>1067</v>
      </c>
      <c r="AD22" s="58">
        <v>955</v>
      </c>
      <c r="AE22" s="56">
        <v>727</v>
      </c>
      <c r="AF22" s="58">
        <v>397</v>
      </c>
      <c r="AG22" s="76">
        <v>741</v>
      </c>
      <c r="AH22" s="58">
        <v>899</v>
      </c>
      <c r="AI22" s="60">
        <v>349</v>
      </c>
      <c r="AJ22" s="57">
        <v>844</v>
      </c>
      <c r="AK22" s="58">
        <v>883</v>
      </c>
      <c r="AL22" s="55"/>
      <c r="AM22" s="55">
        <v>492</v>
      </c>
      <c r="AN22" s="75"/>
      <c r="AO22" s="58">
        <v>783</v>
      </c>
      <c r="AP22" s="76"/>
      <c r="AQ22" s="62"/>
      <c r="AR22" s="63"/>
      <c r="AS22" s="76"/>
      <c r="AT22" s="54">
        <v>204</v>
      </c>
      <c r="AU22" s="64">
        <v>1055</v>
      </c>
      <c r="AV22" s="63">
        <v>792</v>
      </c>
      <c r="AW22" s="76">
        <v>649</v>
      </c>
      <c r="AX22" s="54">
        <v>-540</v>
      </c>
      <c r="AY22" s="54">
        <v>30</v>
      </c>
      <c r="AZ22" s="108">
        <v>545</v>
      </c>
      <c r="BA22" s="65"/>
      <c r="BB22" s="102">
        <v>371</v>
      </c>
      <c r="BC22" s="67">
        <v>863</v>
      </c>
      <c r="BD22" s="68">
        <v>520</v>
      </c>
      <c r="BE22" s="65">
        <v>543</v>
      </c>
      <c r="BF22" s="102">
        <v>347</v>
      </c>
      <c r="BG22" s="76"/>
      <c r="BH22" s="128"/>
      <c r="BI22" s="129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</row>
    <row r="23" spans="1:61" ht="14.25">
      <c r="A23" s="127" t="s">
        <v>53</v>
      </c>
      <c r="B23" s="50" t="s">
        <v>55</v>
      </c>
      <c r="C23" s="51">
        <v>882</v>
      </c>
      <c r="D23" s="52">
        <f t="shared" si="0"/>
        <v>848.525</v>
      </c>
      <c r="E23" s="51">
        <f t="shared" si="1"/>
        <v>40</v>
      </c>
      <c r="F23" s="16">
        <f t="shared" si="2"/>
        <v>33941</v>
      </c>
      <c r="G23" s="53">
        <v>814</v>
      </c>
      <c r="H23" s="54">
        <v>663</v>
      </c>
      <c r="I23" s="55">
        <v>1173</v>
      </c>
      <c r="J23" s="55">
        <v>658</v>
      </c>
      <c r="K23" s="75">
        <v>1314</v>
      </c>
      <c r="L23" s="57"/>
      <c r="M23" s="76"/>
      <c r="N23" s="58"/>
      <c r="O23" s="56"/>
      <c r="P23" s="57"/>
      <c r="Q23" s="54">
        <v>434</v>
      </c>
      <c r="R23" s="54">
        <v>794</v>
      </c>
      <c r="S23" s="56">
        <v>744</v>
      </c>
      <c r="T23" s="58">
        <v>458</v>
      </c>
      <c r="U23" s="54">
        <v>1035</v>
      </c>
      <c r="V23" s="55">
        <v>799</v>
      </c>
      <c r="W23" s="55">
        <v>652</v>
      </c>
      <c r="X23" s="58">
        <v>1221</v>
      </c>
      <c r="Y23" s="58">
        <v>682</v>
      </c>
      <c r="Z23" s="76">
        <v>761</v>
      </c>
      <c r="AA23" s="59">
        <v>908</v>
      </c>
      <c r="AB23" s="57">
        <v>839</v>
      </c>
      <c r="AC23" s="54">
        <v>725</v>
      </c>
      <c r="AD23" s="55">
        <v>1169</v>
      </c>
      <c r="AE23" s="56">
        <v>548</v>
      </c>
      <c r="AF23" s="58">
        <v>985</v>
      </c>
      <c r="AG23" s="54">
        <v>780</v>
      </c>
      <c r="AH23" s="55">
        <v>550</v>
      </c>
      <c r="AI23" s="60">
        <v>1206</v>
      </c>
      <c r="AJ23" s="57">
        <v>1308</v>
      </c>
      <c r="AK23" s="55">
        <v>1135</v>
      </c>
      <c r="AL23" s="55"/>
      <c r="AM23" s="55">
        <v>456</v>
      </c>
      <c r="AN23" s="75">
        <v>589</v>
      </c>
      <c r="AO23" s="130"/>
      <c r="AP23" s="76"/>
      <c r="AQ23" s="59"/>
      <c r="AR23" s="63"/>
      <c r="AS23" s="54"/>
      <c r="AT23" s="54">
        <v>1251</v>
      </c>
      <c r="AU23" s="64">
        <v>-8</v>
      </c>
      <c r="AV23" s="63">
        <v>1175</v>
      </c>
      <c r="AW23" s="54">
        <v>1145</v>
      </c>
      <c r="AX23" s="54">
        <v>609</v>
      </c>
      <c r="AY23" s="54">
        <v>1164</v>
      </c>
      <c r="AZ23" s="108">
        <v>688</v>
      </c>
      <c r="BA23" s="65"/>
      <c r="BB23" s="66">
        <v>1144</v>
      </c>
      <c r="BC23" s="67">
        <v>985</v>
      </c>
      <c r="BD23" s="68">
        <v>216</v>
      </c>
      <c r="BE23" s="65">
        <v>742</v>
      </c>
      <c r="BF23" s="66">
        <v>1430</v>
      </c>
      <c r="BG23" s="54"/>
      <c r="BH23" s="109"/>
      <c r="BI23" s="96"/>
    </row>
    <row r="24" spans="1:61" ht="13.5">
      <c r="A24" s="131"/>
      <c r="B24" s="132"/>
      <c r="C24" s="133"/>
      <c r="D24" s="134"/>
      <c r="E24" s="135"/>
      <c r="F24" s="136"/>
      <c r="G24" s="137"/>
      <c r="H24" s="138"/>
      <c r="I24" s="139"/>
      <c r="J24" s="139"/>
      <c r="K24" s="140"/>
      <c r="L24" s="141"/>
      <c r="M24" s="139"/>
      <c r="N24" s="139"/>
      <c r="O24" s="140"/>
      <c r="P24" s="141"/>
      <c r="Q24" s="139"/>
      <c r="R24" s="139"/>
      <c r="S24" s="140"/>
      <c r="T24" s="138"/>
      <c r="U24" s="138"/>
      <c r="V24" s="138"/>
      <c r="W24" s="138"/>
      <c r="X24" s="138"/>
      <c r="Y24" s="139"/>
      <c r="Z24" s="139"/>
      <c r="AA24" s="142"/>
      <c r="AB24" s="143"/>
      <c r="AC24" s="144"/>
      <c r="AD24" s="139"/>
      <c r="AE24" s="140"/>
      <c r="AF24" s="141"/>
      <c r="AG24" s="139"/>
      <c r="AH24" s="139"/>
      <c r="AI24" s="142"/>
      <c r="AJ24" s="145"/>
      <c r="AK24" s="146"/>
      <c r="AL24" s="146"/>
      <c r="AM24" s="146"/>
      <c r="AN24" s="147"/>
      <c r="AO24" s="148"/>
      <c r="AP24" s="146"/>
      <c r="AQ24" s="149"/>
      <c r="AR24" s="145"/>
      <c r="AS24" s="146"/>
      <c r="AT24" s="146"/>
      <c r="AU24" s="147"/>
      <c r="AV24" s="143"/>
      <c r="AW24" s="150"/>
      <c r="AX24" s="151"/>
      <c r="AY24" s="151"/>
      <c r="AZ24" s="152"/>
      <c r="BA24" s="143"/>
      <c r="BB24" s="150"/>
      <c r="BC24" s="151"/>
      <c r="BD24" s="149"/>
      <c r="BE24" s="143"/>
      <c r="BF24" s="151"/>
      <c r="BG24" s="150"/>
      <c r="BH24" s="153"/>
      <c r="BI24" s="15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Thomas.Lang</dc:creator>
  <cp:keywords/>
  <dc:description/>
  <cp:lastModifiedBy/>
  <dcterms:created xsi:type="dcterms:W3CDTF">2008-12-04T21:26:11Z</dcterms:created>
  <dcterms:modified xsi:type="dcterms:W3CDTF">2014-12-31T00:19:24Z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-1294100189</vt:i4>
  </property>
  <property fmtid="{D5CDD505-2E9C-101B-9397-08002B2CF9AE}" pid="3" name="_AuthorEmail">
    <vt:lpwstr>thomas.lang@hrsdc-rhdsc.gc.ca</vt:lpwstr>
  </property>
  <property fmtid="{D5CDD505-2E9C-101B-9397-08002B2CF9AE}" pid="4" name="_AuthorEmailDisplayName">
    <vt:lpwstr>Lang, Thomas [NC]</vt:lpwstr>
  </property>
  <property fmtid="{D5CDD505-2E9C-101B-9397-08002B2CF9AE}" pid="5" name="_EmailSubject">
    <vt:lpwstr>URGENT-Your scores are missing</vt:lpwstr>
  </property>
  <property fmtid="{D5CDD505-2E9C-101B-9397-08002B2CF9AE}" pid="6" name="_ReviewingToolsShownOnce">
    <vt:lpwstr/>
  </property>
</Properties>
</file>